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19320" windowHeight="7995"/>
  </bookViews>
  <sheets>
    <sheet name="Ranking" sheetId="1" r:id="rId1"/>
    <sheet name="Check-In" sheetId="6" r:id="rId2"/>
    <sheet name="Pulldown Menu" sheetId="5" state="hidden" r:id="rId3"/>
    <sheet name="LOGIC" sheetId="3" state="hidden" r:id="rId4"/>
    <sheet name="Emotional Snapshot" sheetId="11" r:id="rId5"/>
    <sheet name="ELS Performance" sheetId="7" r:id="rId6"/>
    <sheet name="Cum. Emotional Perf" sheetId="10" r:id="rId7"/>
  </sheets>
  <calcPr calcId="145621"/>
</workbook>
</file>

<file path=xl/calcChain.xml><?xml version="1.0" encoding="utf-8"?>
<calcChain xmlns="http://schemas.openxmlformats.org/spreadsheetml/2006/main">
  <c r="H4" i="3" l="1"/>
  <c r="A3" i="3" l="1"/>
  <c r="A52" i="3" l="1"/>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J11" i="3"/>
  <c r="K11" i="3"/>
  <c r="L11" i="3"/>
  <c r="M11" i="3"/>
  <c r="N11" i="3"/>
  <c r="O11" i="3"/>
  <c r="P11" i="3"/>
  <c r="Q11" i="3"/>
  <c r="R11" i="3"/>
  <c r="S11" i="3"/>
  <c r="T11" i="3"/>
  <c r="U11" i="3"/>
  <c r="V11" i="3"/>
  <c r="W11" i="3"/>
  <c r="X11" i="3"/>
  <c r="Y11" i="3"/>
  <c r="Z11" i="3"/>
  <c r="AA11" i="3"/>
  <c r="AB11" i="3"/>
  <c r="AC11" i="3"/>
  <c r="AD11" i="3"/>
  <c r="AE11" i="3"/>
  <c r="AF11" i="3"/>
  <c r="I11" i="3"/>
  <c r="H11" i="3"/>
  <c r="H15" i="3"/>
  <c r="H14" i="3"/>
  <c r="H13" i="3"/>
  <c r="H12" i="3"/>
  <c r="H10" i="3"/>
  <c r="H9" i="3"/>
  <c r="H8" i="3"/>
  <c r="H7" i="3"/>
  <c r="H6" i="3"/>
  <c r="H5" i="3"/>
  <c r="AF15" i="3"/>
  <c r="AE15" i="3"/>
  <c r="AD15" i="3"/>
  <c r="AC15" i="3"/>
  <c r="AB15" i="3"/>
  <c r="AA15" i="3"/>
  <c r="Z15" i="3"/>
  <c r="Y15" i="3"/>
  <c r="X15" i="3"/>
  <c r="W15" i="3"/>
  <c r="V15" i="3"/>
  <c r="U15" i="3"/>
  <c r="T15" i="3"/>
  <c r="S15" i="3"/>
  <c r="R15" i="3"/>
  <c r="Q15" i="3"/>
  <c r="P15" i="3"/>
  <c r="O15" i="3"/>
  <c r="N15" i="3"/>
  <c r="M15" i="3"/>
  <c r="L15" i="3"/>
  <c r="K15" i="3"/>
  <c r="J15" i="3"/>
  <c r="I15" i="3"/>
  <c r="AF14" i="3"/>
  <c r="AE14" i="3"/>
  <c r="AD14" i="3"/>
  <c r="AC14" i="3"/>
  <c r="AB14" i="3"/>
  <c r="AA14" i="3"/>
  <c r="Z14" i="3"/>
  <c r="Y14" i="3"/>
  <c r="X14" i="3"/>
  <c r="W14" i="3"/>
  <c r="V14" i="3"/>
  <c r="U14" i="3"/>
  <c r="T14" i="3"/>
  <c r="S14" i="3"/>
  <c r="R14" i="3"/>
  <c r="Q14" i="3"/>
  <c r="P14" i="3"/>
  <c r="O14" i="3"/>
  <c r="N14" i="3"/>
  <c r="M14" i="3"/>
  <c r="L14" i="3"/>
  <c r="K14" i="3"/>
  <c r="J14" i="3"/>
  <c r="I14" i="3"/>
  <c r="AF13" i="3"/>
  <c r="AE13" i="3"/>
  <c r="AD13" i="3"/>
  <c r="AC13" i="3"/>
  <c r="AB13" i="3"/>
  <c r="AA13" i="3"/>
  <c r="Z13" i="3"/>
  <c r="Y13" i="3"/>
  <c r="X13" i="3"/>
  <c r="W13" i="3"/>
  <c r="V13" i="3"/>
  <c r="U13" i="3"/>
  <c r="T13" i="3"/>
  <c r="S13" i="3"/>
  <c r="R13" i="3"/>
  <c r="Q13" i="3"/>
  <c r="P13" i="3"/>
  <c r="O13" i="3"/>
  <c r="N13" i="3"/>
  <c r="M13" i="3"/>
  <c r="L13" i="3"/>
  <c r="K13" i="3"/>
  <c r="J13" i="3"/>
  <c r="I13" i="3"/>
  <c r="AF12" i="3"/>
  <c r="AE12" i="3"/>
  <c r="AD12" i="3"/>
  <c r="AC12" i="3"/>
  <c r="AB12" i="3"/>
  <c r="AA12" i="3"/>
  <c r="Z12" i="3"/>
  <c r="Y12" i="3"/>
  <c r="X12" i="3"/>
  <c r="W12" i="3"/>
  <c r="V12" i="3"/>
  <c r="U12" i="3"/>
  <c r="T12" i="3"/>
  <c r="S12" i="3"/>
  <c r="R12" i="3"/>
  <c r="Q12" i="3"/>
  <c r="P12" i="3"/>
  <c r="O12" i="3"/>
  <c r="N12" i="3"/>
  <c r="M12" i="3"/>
  <c r="L12" i="3"/>
  <c r="K12" i="3"/>
  <c r="J12" i="3"/>
  <c r="I12" i="3"/>
  <c r="AF10" i="3"/>
  <c r="AE10" i="3"/>
  <c r="AD10" i="3"/>
  <c r="AC10" i="3"/>
  <c r="AB10" i="3"/>
  <c r="AA10" i="3"/>
  <c r="Z10" i="3"/>
  <c r="Y10" i="3"/>
  <c r="X10" i="3"/>
  <c r="W10" i="3"/>
  <c r="V10" i="3"/>
  <c r="U10" i="3"/>
  <c r="T10" i="3"/>
  <c r="S10" i="3"/>
  <c r="R10" i="3"/>
  <c r="Q10" i="3"/>
  <c r="P10" i="3"/>
  <c r="O10" i="3"/>
  <c r="N10" i="3"/>
  <c r="M10" i="3"/>
  <c r="L10" i="3"/>
  <c r="K10" i="3"/>
  <c r="J10" i="3"/>
  <c r="I10" i="3"/>
  <c r="AF9" i="3"/>
  <c r="AE9" i="3"/>
  <c r="AD9" i="3"/>
  <c r="AC9" i="3"/>
  <c r="AB9" i="3"/>
  <c r="AA9" i="3"/>
  <c r="Z9" i="3"/>
  <c r="Y9" i="3"/>
  <c r="X9" i="3"/>
  <c r="W9" i="3"/>
  <c r="V9" i="3"/>
  <c r="U9" i="3"/>
  <c r="T9" i="3"/>
  <c r="S9" i="3"/>
  <c r="R9" i="3"/>
  <c r="Q9" i="3"/>
  <c r="P9" i="3"/>
  <c r="O9" i="3"/>
  <c r="N9" i="3"/>
  <c r="M9" i="3"/>
  <c r="L9" i="3"/>
  <c r="K9" i="3"/>
  <c r="J9" i="3"/>
  <c r="I9" i="3"/>
  <c r="AF8" i="3"/>
  <c r="AE8" i="3"/>
  <c r="AD8" i="3"/>
  <c r="AC8" i="3"/>
  <c r="AB8" i="3"/>
  <c r="AA8" i="3"/>
  <c r="Z8" i="3"/>
  <c r="Y8" i="3"/>
  <c r="X8" i="3"/>
  <c r="W8" i="3"/>
  <c r="V8" i="3"/>
  <c r="U8" i="3"/>
  <c r="T8" i="3"/>
  <c r="S8" i="3"/>
  <c r="R8" i="3"/>
  <c r="Q8" i="3"/>
  <c r="P8" i="3"/>
  <c r="O8" i="3"/>
  <c r="N8" i="3"/>
  <c r="M8" i="3"/>
  <c r="L8" i="3"/>
  <c r="K8" i="3"/>
  <c r="J8" i="3"/>
  <c r="I8" i="3"/>
  <c r="AF7" i="3"/>
  <c r="AE7" i="3"/>
  <c r="AD7" i="3"/>
  <c r="AC7" i="3"/>
  <c r="AB7" i="3"/>
  <c r="AA7" i="3"/>
  <c r="Z7" i="3"/>
  <c r="Y7" i="3"/>
  <c r="X7" i="3"/>
  <c r="W7" i="3"/>
  <c r="V7" i="3"/>
  <c r="U7" i="3"/>
  <c r="T7" i="3"/>
  <c r="S7" i="3"/>
  <c r="R7" i="3"/>
  <c r="Q7" i="3"/>
  <c r="P7" i="3"/>
  <c r="O7" i="3"/>
  <c r="N7" i="3"/>
  <c r="M7" i="3"/>
  <c r="L7" i="3"/>
  <c r="K7" i="3"/>
  <c r="J7" i="3"/>
  <c r="I7" i="3"/>
  <c r="AF6" i="3"/>
  <c r="AE6" i="3"/>
  <c r="AD6" i="3"/>
  <c r="AC6" i="3"/>
  <c r="AB6" i="3"/>
  <c r="AA6" i="3"/>
  <c r="Z6" i="3"/>
  <c r="Y6" i="3"/>
  <c r="X6" i="3"/>
  <c r="W6" i="3"/>
  <c r="V6" i="3"/>
  <c r="U6" i="3"/>
  <c r="T6" i="3"/>
  <c r="S6" i="3"/>
  <c r="R6" i="3"/>
  <c r="Q6" i="3"/>
  <c r="P6" i="3"/>
  <c r="O6" i="3"/>
  <c r="N6" i="3"/>
  <c r="M6" i="3"/>
  <c r="L6" i="3"/>
  <c r="K6" i="3"/>
  <c r="J6" i="3"/>
  <c r="I6" i="3"/>
  <c r="AF5" i="3"/>
  <c r="AE5" i="3"/>
  <c r="AD5" i="3"/>
  <c r="AC5" i="3"/>
  <c r="AB5" i="3"/>
  <c r="AA5" i="3"/>
  <c r="Z5" i="3"/>
  <c r="Y5" i="3"/>
  <c r="X5" i="3"/>
  <c r="W5" i="3"/>
  <c r="V5" i="3"/>
  <c r="U5" i="3"/>
  <c r="T5" i="3"/>
  <c r="S5" i="3"/>
  <c r="R5" i="3"/>
  <c r="Q5" i="3"/>
  <c r="P5" i="3"/>
  <c r="O5" i="3"/>
  <c r="N5" i="3"/>
  <c r="M5" i="3"/>
  <c r="L5" i="3"/>
  <c r="K5" i="3"/>
  <c r="J5" i="3"/>
  <c r="I5" i="3"/>
  <c r="AF4" i="3"/>
  <c r="AE4" i="3"/>
  <c r="AD4" i="3"/>
  <c r="AC4" i="3"/>
  <c r="AB4" i="3"/>
  <c r="AA4" i="3"/>
  <c r="Z4" i="3"/>
  <c r="Y4" i="3"/>
  <c r="X4" i="3"/>
  <c r="W4" i="3"/>
  <c r="V4" i="3"/>
  <c r="U4" i="3"/>
  <c r="T4" i="3"/>
  <c r="S4" i="3"/>
  <c r="R4" i="3"/>
  <c r="Q4" i="3"/>
  <c r="P4" i="3"/>
  <c r="O4" i="3"/>
  <c r="N4" i="3"/>
  <c r="M4" i="3"/>
  <c r="L4" i="3"/>
  <c r="K4" i="3"/>
  <c r="J4" i="3"/>
  <c r="I4" i="3"/>
  <c r="AF3" i="3"/>
  <c r="AF19" i="3" s="1"/>
  <c r="AE3" i="3"/>
  <c r="AE19" i="3" s="1"/>
  <c r="AD3" i="3"/>
  <c r="AD19" i="3" s="1"/>
  <c r="AC3" i="3"/>
  <c r="AC19" i="3" s="1"/>
  <c r="AB3" i="3"/>
  <c r="AB19" i="3" s="1"/>
  <c r="AA3" i="3"/>
  <c r="AA19" i="3" s="1"/>
  <c r="Z3" i="3"/>
  <c r="Z19" i="3" s="1"/>
  <c r="Y3" i="3"/>
  <c r="Y19" i="3" s="1"/>
  <c r="X3" i="3"/>
  <c r="X19" i="3" s="1"/>
  <c r="W3" i="3"/>
  <c r="W19" i="3" s="1"/>
  <c r="V3" i="3"/>
  <c r="V19" i="3" s="1"/>
  <c r="U3" i="3"/>
  <c r="U19" i="3" s="1"/>
  <c r="T3" i="3"/>
  <c r="T19" i="3" s="1"/>
  <c r="S3" i="3"/>
  <c r="S19" i="3" s="1"/>
  <c r="R3" i="3"/>
  <c r="R19" i="3" s="1"/>
  <c r="Q3" i="3"/>
  <c r="Q19" i="3" s="1"/>
  <c r="P3" i="3"/>
  <c r="P19" i="3" s="1"/>
  <c r="O3" i="3"/>
  <c r="O19" i="3" s="1"/>
  <c r="N3" i="3"/>
  <c r="N19" i="3" s="1"/>
  <c r="M3" i="3"/>
  <c r="M19" i="3" s="1"/>
  <c r="L3" i="3"/>
  <c r="L19" i="3" s="1"/>
  <c r="K3" i="3"/>
  <c r="K19" i="3" s="1"/>
  <c r="J3" i="3"/>
  <c r="J19" i="3" s="1"/>
  <c r="I3" i="3"/>
  <c r="I19" i="3" s="1"/>
  <c r="H3" i="3"/>
  <c r="H19" i="3" s="1"/>
  <c r="C31" i="3" l="1"/>
  <c r="C16" i="3"/>
  <c r="C20" i="3"/>
  <c r="C24" i="3"/>
  <c r="C28" i="3"/>
  <c r="C32" i="3"/>
  <c r="C13" i="3"/>
  <c r="C17" i="3"/>
  <c r="C21" i="3"/>
  <c r="C25" i="3"/>
  <c r="C29" i="3"/>
  <c r="C33" i="3"/>
  <c r="C14" i="3"/>
  <c r="C18" i="3"/>
  <c r="C22" i="3"/>
  <c r="C26" i="3"/>
  <c r="C30" i="3"/>
  <c r="C34" i="3"/>
  <c r="C15" i="3"/>
  <c r="C19" i="3"/>
  <c r="C23" i="3"/>
  <c r="C27" i="3"/>
  <c r="B3" i="3"/>
  <c r="C5" i="3"/>
  <c r="C12" i="3"/>
  <c r="C4" i="3"/>
  <c r="C10" i="3"/>
  <c r="C6" i="3"/>
  <c r="C9" i="3"/>
  <c r="C8" i="3"/>
  <c r="C11" i="3"/>
  <c r="C7" i="3"/>
  <c r="C3" i="3"/>
  <c r="D3" i="3" l="1"/>
  <c r="B4" i="3" l="1"/>
  <c r="D4" i="3" l="1"/>
  <c r="K20" i="3" l="1"/>
  <c r="O21" i="3"/>
  <c r="W22" i="3"/>
  <c r="AE23" i="3"/>
  <c r="O25" i="3"/>
  <c r="O26" i="3"/>
  <c r="K28" i="3"/>
  <c r="AA28" i="3"/>
  <c r="S29" i="3"/>
  <c r="K30" i="3"/>
  <c r="AA30" i="3"/>
  <c r="S31" i="3"/>
  <c r="AD27" i="3"/>
  <c r="N27" i="3"/>
  <c r="X20" i="3"/>
  <c r="P21" i="3"/>
  <c r="L24" i="3"/>
  <c r="S21" i="3"/>
  <c r="AA22" i="3"/>
  <c r="K24" i="3"/>
  <c r="S25" i="3"/>
  <c r="AB21" i="3"/>
  <c r="T22" i="3"/>
  <c r="L23" i="3"/>
  <c r="AF23" i="3"/>
  <c r="T25" i="3"/>
  <c r="AB26" i="3"/>
  <c r="AF28" i="3"/>
  <c r="P30" i="3"/>
  <c r="T31" i="3"/>
  <c r="Q27" i="3"/>
  <c r="Y20" i="3"/>
  <c r="U21" i="3"/>
  <c r="Q22" i="3"/>
  <c r="M23" i="3"/>
  <c r="AC23" i="3"/>
  <c r="Y24" i="3"/>
  <c r="U25" i="3"/>
  <c r="Q26" i="3"/>
  <c r="M28" i="3"/>
  <c r="AC28" i="3"/>
  <c r="Y29" i="3"/>
  <c r="U30" i="3"/>
  <c r="Q31" i="3"/>
  <c r="AF27" i="3"/>
  <c r="P27" i="3"/>
  <c r="AF24" i="3"/>
  <c r="P26" i="3"/>
  <c r="AB28" i="3"/>
  <c r="L30" i="3"/>
  <c r="X31" i="3"/>
  <c r="N20" i="3"/>
  <c r="AD20" i="3"/>
  <c r="Z21" i="3"/>
  <c r="V22" i="3"/>
  <c r="R23" i="3"/>
  <c r="N24" i="3"/>
  <c r="AD24" i="3"/>
  <c r="Z25" i="3"/>
  <c r="V26" i="3"/>
  <c r="R28" i="3"/>
  <c r="N29" i="3"/>
  <c r="AD29" i="3"/>
  <c r="Z30" i="3"/>
  <c r="V31" i="3"/>
  <c r="AA27" i="3"/>
  <c r="K27" i="3"/>
  <c r="K29" i="3"/>
  <c r="V27" i="3"/>
  <c r="AF20" i="3"/>
  <c r="W20" i="3"/>
  <c r="S23" i="3"/>
  <c r="S26" i="3"/>
  <c r="AB22" i="3"/>
  <c r="AB24" i="3"/>
  <c r="P28" i="3"/>
  <c r="AB30" i="3"/>
  <c r="S20" i="3"/>
  <c r="W21" i="3"/>
  <c r="AE22" i="3"/>
  <c r="O24" i="3"/>
  <c r="W25" i="3"/>
  <c r="W26" i="3"/>
  <c r="O28" i="3"/>
  <c r="AE28" i="3"/>
  <c r="W29" i="3"/>
  <c r="O30" i="3"/>
  <c r="AE30" i="3"/>
  <c r="W31" i="3"/>
  <c r="Z27" i="3"/>
  <c r="L20" i="3"/>
  <c r="AB20" i="3"/>
  <c r="T21" i="3"/>
  <c r="O20" i="3"/>
  <c r="AA21" i="3"/>
  <c r="K23" i="3"/>
  <c r="S24" i="3"/>
  <c r="AA25" i="3"/>
  <c r="AF21" i="3"/>
  <c r="X22" i="3"/>
  <c r="P23" i="3"/>
  <c r="T24" i="3"/>
  <c r="AB25" i="3"/>
  <c r="AF26" i="3"/>
  <c r="P29" i="3"/>
  <c r="X30" i="3"/>
  <c r="AF31" i="3"/>
  <c r="M20" i="3"/>
  <c r="AC20" i="3"/>
  <c r="Y21" i="3"/>
  <c r="U22" i="3"/>
  <c r="Q23" i="3"/>
  <c r="M24" i="3"/>
  <c r="AC24" i="3"/>
  <c r="Y25" i="3"/>
  <c r="U26" i="3"/>
  <c r="Q28" i="3"/>
  <c r="M29" i="3"/>
  <c r="AC29" i="3"/>
  <c r="Y30" i="3"/>
  <c r="U31" i="3"/>
  <c r="AB27" i="3"/>
  <c r="L27" i="3"/>
  <c r="P25" i="3"/>
  <c r="X26" i="3"/>
  <c r="L29" i="3"/>
  <c r="T30" i="3"/>
  <c r="AB31" i="3"/>
  <c r="R20" i="3"/>
  <c r="N21" i="3"/>
  <c r="AD21" i="3"/>
  <c r="Z22" i="3"/>
  <c r="V23" i="3"/>
  <c r="R24" i="3"/>
  <c r="N25" i="3"/>
  <c r="AD25" i="3"/>
  <c r="Z26" i="3"/>
  <c r="V28" i="3"/>
  <c r="R29" i="3"/>
  <c r="N30" i="3"/>
  <c r="AD30" i="3"/>
  <c r="Z31" i="3"/>
  <c r="W27" i="3"/>
  <c r="AA20" i="3"/>
  <c r="AE21" i="3"/>
  <c r="O23" i="3"/>
  <c r="W24" i="3"/>
  <c r="AE25" i="3"/>
  <c r="AA26" i="3"/>
  <c r="S28" i="3"/>
  <c r="AA29" i="3"/>
  <c r="S30" i="3"/>
  <c r="K31" i="3"/>
  <c r="AA31" i="3"/>
  <c r="P20" i="3"/>
  <c r="X21" i="3"/>
  <c r="K22" i="3"/>
  <c r="AA24" i="3"/>
  <c r="L22" i="3"/>
  <c r="T23" i="3"/>
  <c r="L26" i="3"/>
  <c r="X29" i="3"/>
  <c r="AE20" i="3"/>
  <c r="K26" i="3"/>
  <c r="AE29" i="3"/>
  <c r="R27" i="3"/>
  <c r="K21" i="3"/>
  <c r="H20" i="3"/>
  <c r="L25" i="3"/>
  <c r="L31" i="3"/>
  <c r="U20" i="3"/>
  <c r="M22" i="3"/>
  <c r="Y23" i="3"/>
  <c r="Q25" i="3"/>
  <c r="AC26" i="3"/>
  <c r="U29" i="3"/>
  <c r="M31" i="3"/>
  <c r="T27" i="3"/>
  <c r="AF25" i="3"/>
  <c r="AB29" i="3"/>
  <c r="M27" i="3"/>
  <c r="V21" i="3"/>
  <c r="N23" i="3"/>
  <c r="Z24" i="3"/>
  <c r="R26" i="3"/>
  <c r="AD28" i="3"/>
  <c r="V30" i="3"/>
  <c r="AE27" i="3"/>
  <c r="O22" i="3"/>
  <c r="AE26" i="3"/>
  <c r="W30" i="3"/>
  <c r="T20" i="3"/>
  <c r="S22" i="3"/>
  <c r="P22" i="3"/>
  <c r="T26" i="3"/>
  <c r="AC27" i="3"/>
  <c r="M21" i="3"/>
  <c r="Y22" i="3"/>
  <c r="Q24" i="3"/>
  <c r="AC25" i="3"/>
  <c r="M30" i="3"/>
  <c r="P24" i="3"/>
  <c r="AF30" i="3"/>
  <c r="N22" i="3"/>
  <c r="R25" i="3"/>
  <c r="V29" i="3"/>
  <c r="S27" i="3"/>
  <c r="W23" i="3"/>
  <c r="W28" i="3"/>
  <c r="O31" i="3"/>
  <c r="L21" i="3"/>
  <c r="AA23" i="3"/>
  <c r="AF22" i="3"/>
  <c r="X28" i="3"/>
  <c r="U27" i="3"/>
  <c r="Q21" i="3"/>
  <c r="AC22" i="3"/>
  <c r="U24" i="3"/>
  <c r="M26" i="3"/>
  <c r="Y28" i="3"/>
  <c r="Q30" i="3"/>
  <c r="AC31" i="3"/>
  <c r="X24" i="3"/>
  <c r="T28" i="3"/>
  <c r="P31" i="3"/>
  <c r="Z20" i="3"/>
  <c r="R22" i="3"/>
  <c r="AD23" i="3"/>
  <c r="V25" i="3"/>
  <c r="N28" i="3"/>
  <c r="Z29" i="3"/>
  <c r="R31" i="3"/>
  <c r="O27" i="3"/>
  <c r="AE24" i="3"/>
  <c r="O29" i="3"/>
  <c r="AE31" i="3"/>
  <c r="AB23" i="3"/>
  <c r="K25" i="3"/>
  <c r="X23" i="3"/>
  <c r="AF29" i="3"/>
  <c r="Q20" i="3"/>
  <c r="AC21" i="3"/>
  <c r="U23" i="3"/>
  <c r="M25" i="3"/>
  <c r="Y26" i="3"/>
  <c r="Q29" i="3"/>
  <c r="AC30" i="3"/>
  <c r="X27" i="3"/>
  <c r="X25" i="3"/>
  <c r="T29" i="3"/>
  <c r="Y27" i="3"/>
  <c r="R21" i="3"/>
  <c r="AD22" i="3"/>
  <c r="V24" i="3"/>
  <c r="N26" i="3"/>
  <c r="Z28" i="3"/>
  <c r="R30" i="3"/>
  <c r="AD31" i="3"/>
  <c r="U28" i="3"/>
  <c r="Y31" i="3"/>
  <c r="L28" i="3"/>
  <c r="V20" i="3"/>
  <c r="V33" i="3" s="1"/>
  <c r="Z23" i="3"/>
  <c r="AD26" i="3"/>
  <c r="N31" i="3"/>
  <c r="H24" i="3"/>
  <c r="I20" i="3"/>
  <c r="I21" i="3"/>
  <c r="J30" i="3"/>
  <c r="H26" i="3"/>
  <c r="K33" i="3" l="1"/>
  <c r="T33" i="3"/>
  <c r="AA33" i="3"/>
  <c r="M33" i="3"/>
  <c r="AB33" i="3"/>
  <c r="N33" i="3"/>
  <c r="Y33" i="3"/>
  <c r="U33" i="3"/>
  <c r="AE33" i="3"/>
  <c r="P33" i="3"/>
  <c r="L33" i="3"/>
  <c r="W33" i="3"/>
  <c r="X33" i="3"/>
  <c r="Z33" i="3"/>
  <c r="O33" i="3"/>
  <c r="S33" i="3"/>
  <c r="AF33" i="3"/>
  <c r="Q33" i="3"/>
  <c r="R33" i="3"/>
  <c r="AC33" i="3"/>
  <c r="AD33" i="3"/>
  <c r="B5" i="3"/>
  <c r="D5" i="3" l="1"/>
  <c r="B6" i="3"/>
  <c r="B7" i="3" s="1"/>
  <c r="B8" i="3" s="1"/>
  <c r="D6" i="3" l="1"/>
  <c r="D7" i="3"/>
  <c r="H31" i="3" s="1"/>
  <c r="B9" i="3"/>
  <c r="D8" i="3"/>
  <c r="I24" i="3"/>
  <c r="J21" i="3"/>
  <c r="J20" i="3"/>
  <c r="I22" i="3"/>
  <c r="I23" i="3"/>
  <c r="J23" i="3"/>
  <c r="J22" i="3" l="1"/>
  <c r="B10" i="3"/>
  <c r="D9" i="3"/>
  <c r="I25" i="3"/>
  <c r="H21" i="3"/>
  <c r="J24" i="3"/>
  <c r="J28" i="3"/>
  <c r="B11" i="3" l="1"/>
  <c r="D10" i="3"/>
  <c r="I26" i="3"/>
  <c r="H22" i="3"/>
  <c r="B12" i="3" l="1"/>
  <c r="D11" i="3"/>
  <c r="I28" i="3"/>
  <c r="H28" i="3"/>
  <c r="J25" i="3"/>
  <c r="B13" i="3" l="1"/>
  <c r="D12" i="3"/>
  <c r="I30" i="3" s="1"/>
  <c r="H30" i="3"/>
  <c r="I29" i="3"/>
  <c r="B14" i="3" l="1"/>
  <c r="D13" i="3"/>
  <c r="I31" i="3" s="1"/>
  <c r="B15" i="3" l="1"/>
  <c r="D14" i="3"/>
  <c r="H29" i="3" s="1"/>
  <c r="B16" i="3" l="1"/>
  <c r="D15" i="3"/>
  <c r="D16" i="3" l="1"/>
  <c r="B17" i="3"/>
  <c r="B18" i="3" l="1"/>
  <c r="D17" i="3"/>
  <c r="D18" i="3" l="1"/>
  <c r="B19" i="3"/>
  <c r="B20" i="3" l="1"/>
  <c r="D19" i="3"/>
  <c r="D20" i="3" l="1"/>
  <c r="B21" i="3"/>
  <c r="B22" i="3" l="1"/>
  <c r="D21" i="3"/>
  <c r="D22" i="3" l="1"/>
  <c r="B23" i="3"/>
  <c r="B24" i="3" l="1"/>
  <c r="D23" i="3"/>
  <c r="D24" i="3" l="1"/>
  <c r="B25" i="3"/>
  <c r="B26" i="3" l="1"/>
  <c r="D25" i="3"/>
  <c r="B27" i="3" l="1"/>
  <c r="D26" i="3"/>
  <c r="B28" i="3" l="1"/>
  <c r="D27" i="3"/>
  <c r="I27" i="3" s="1"/>
  <c r="I33" i="3" s="1"/>
  <c r="B29" i="3" l="1"/>
  <c r="D28" i="3"/>
  <c r="B30" i="3" l="1"/>
  <c r="D29" i="3"/>
  <c r="D30" i="3" l="1"/>
  <c r="B31" i="3"/>
  <c r="B32" i="3" l="1"/>
  <c r="D31" i="3"/>
  <c r="B33" i="3" l="1"/>
  <c r="D32" i="3"/>
  <c r="B34" i="3" l="1"/>
  <c r="D33" i="3"/>
  <c r="D34" i="3" l="1"/>
  <c r="B35" i="3"/>
  <c r="D35" i="3" l="1"/>
  <c r="B36" i="3"/>
  <c r="B37" i="3" l="1"/>
  <c r="D36" i="3"/>
  <c r="D37" i="3" l="1"/>
  <c r="B38" i="3"/>
  <c r="B39" i="3" l="1"/>
  <c r="D38" i="3"/>
  <c r="B40" i="3" l="1"/>
  <c r="D39" i="3"/>
  <c r="B41" i="3" l="1"/>
  <c r="D40" i="3"/>
  <c r="J27" i="3"/>
  <c r="J29" i="3"/>
  <c r="D41" i="3" l="1"/>
  <c r="B42" i="3"/>
  <c r="J26" i="3" l="1"/>
  <c r="H27" i="3"/>
  <c r="B43" i="3"/>
  <c r="D42" i="3"/>
  <c r="B44" i="3" l="1"/>
  <c r="D43" i="3"/>
  <c r="B45" i="3" l="1"/>
  <c r="D44" i="3"/>
  <c r="D45" i="3" l="1"/>
  <c r="B46" i="3"/>
  <c r="B47" i="3" l="1"/>
  <c r="D46" i="3"/>
  <c r="D47" i="3" l="1"/>
  <c r="B48" i="3"/>
  <c r="B49" i="3" l="1"/>
  <c r="D48" i="3"/>
  <c r="D49" i="3" l="1"/>
  <c r="B50" i="3"/>
  <c r="H25" i="3"/>
  <c r="H23" i="3"/>
  <c r="B51" i="3" l="1"/>
  <c r="D50" i="3"/>
  <c r="D51" i="3" l="1"/>
  <c r="J31" i="3" s="1"/>
  <c r="J33" i="3" s="1"/>
  <c r="B52" i="3"/>
  <c r="D52" i="3" s="1"/>
  <c r="H33" i="3" s="1"/>
</calcChain>
</file>

<file path=xl/sharedStrings.xml><?xml version="1.0" encoding="utf-8"?>
<sst xmlns="http://schemas.openxmlformats.org/spreadsheetml/2006/main" count="60" uniqueCount="37">
  <si>
    <t>Step One</t>
  </si>
  <si>
    <t>Step Two</t>
  </si>
  <si>
    <r>
      <rPr>
        <b/>
        <sz val="11"/>
        <color theme="1"/>
        <rFont val="Calibri"/>
        <family val="2"/>
        <scheme val="minor"/>
      </rPr>
      <t xml:space="preserve">Note: </t>
    </r>
    <r>
      <rPr>
        <sz val="11"/>
        <color theme="1"/>
        <rFont val="Calibri"/>
        <family val="2"/>
        <scheme val="minor"/>
      </rPr>
      <t>There is no right or wrong answer for this exercise. The order for each of us is different, based on our perceptions, life experience, etc.</t>
    </r>
  </si>
  <si>
    <r>
      <t xml:space="preserve">List the words from top to bottom in the </t>
    </r>
    <r>
      <rPr>
        <b/>
        <sz val="12"/>
        <color rgb="FF81E600"/>
        <rFont val="Calibri"/>
        <family val="2"/>
        <scheme val="minor"/>
      </rPr>
      <t>GREEN COLUMN</t>
    </r>
    <r>
      <rPr>
        <sz val="11"/>
        <color theme="1"/>
        <rFont val="Calibri"/>
        <family val="2"/>
        <scheme val="minor"/>
      </rPr>
      <t xml:space="preserve"> below with the</t>
    </r>
    <r>
      <rPr>
        <b/>
        <sz val="12"/>
        <color rgb="FF81E600"/>
        <rFont val="Calibri"/>
        <family val="2"/>
        <scheme val="minor"/>
      </rPr>
      <t xml:space="preserve"> </t>
    </r>
    <r>
      <rPr>
        <b/>
        <sz val="12"/>
        <color rgb="FF06609C"/>
        <rFont val="Calibri"/>
        <family val="2"/>
        <scheme val="minor"/>
      </rPr>
      <t>most positive word on top</t>
    </r>
    <r>
      <rPr>
        <sz val="11"/>
        <color theme="1"/>
        <rFont val="Calibri"/>
        <family val="2"/>
        <scheme val="minor"/>
      </rPr>
      <t xml:space="preserve"> and the </t>
    </r>
    <r>
      <rPr>
        <b/>
        <sz val="12"/>
        <color rgb="FFB21200"/>
        <rFont val="Calibri"/>
        <family val="2"/>
        <scheme val="minor"/>
      </rPr>
      <t>least positive word at the bottom</t>
    </r>
    <r>
      <rPr>
        <sz val="11"/>
        <color theme="1"/>
        <rFont val="Calibri"/>
        <family val="2"/>
        <scheme val="minor"/>
      </rPr>
      <t>. Use as many as 50 or as few as you need to describe your full range of emotions.</t>
    </r>
  </si>
  <si>
    <t xml:space="preserve">Emotional Ranking </t>
  </si>
  <si>
    <t>Health</t>
  </si>
  <si>
    <t>Fitness</t>
  </si>
  <si>
    <t>Family</t>
  </si>
  <si>
    <t>Friendships</t>
  </si>
  <si>
    <t>Romance</t>
  </si>
  <si>
    <t>Spirituality</t>
  </si>
  <si>
    <t>Emotional Wellbeing</t>
  </si>
  <si>
    <t>Financial Wellbeing</t>
  </si>
  <si>
    <t>Physical Environment</t>
  </si>
  <si>
    <t>Play</t>
  </si>
  <si>
    <t>Count</t>
  </si>
  <si>
    <t>Emotion</t>
  </si>
  <si>
    <t>Ranking</t>
  </si>
  <si>
    <t>%</t>
  </si>
  <si>
    <t>Contribution / Purpose</t>
  </si>
  <si>
    <t>Work / Career</t>
  </si>
  <si>
    <t>Date</t>
  </si>
  <si>
    <t>1. Fill in today's date.</t>
  </si>
  <si>
    <t>3. Select the emotion that represents each of your satisfaction since the last Check-In, in each of your Essential Life Streams.</t>
  </si>
  <si>
    <t>4. Repeat step 3 for each of your Essential Life Streams, under today's date.</t>
  </si>
  <si>
    <t>5. If you want to be more objective, highlight the column, right click and select "Hide" to keep from seeing your results next time.</t>
  </si>
  <si>
    <t>6. Save this file and then use the tabs at the bottom to view your scorecard, located in the following tabs.</t>
  </si>
  <si>
    <r>
      <t xml:space="preserve">2. Click the first </t>
    </r>
    <r>
      <rPr>
        <b/>
        <sz val="12"/>
        <color rgb="FF81E600"/>
        <rFont val="Calibri"/>
        <family val="2"/>
        <scheme val="minor"/>
      </rPr>
      <t>GREEN</t>
    </r>
    <r>
      <rPr>
        <sz val="11"/>
        <color theme="1"/>
        <rFont val="Calibri"/>
        <family val="2"/>
        <scheme val="minor"/>
      </rPr>
      <t xml:space="preserve"> box (cell)  to find the pulldown menu with your unique emotional scorecard (use the down arrow to access your list)</t>
    </r>
  </si>
  <si>
    <t>Alpha</t>
  </si>
  <si>
    <t>Numeric</t>
  </si>
  <si>
    <t>Cumulative</t>
  </si>
  <si>
    <t>From the words in the blue box (or from your own choosing) select the words that represent the full range of emotions you are potentially capabe of. Make sure to include all the words used to describe each of your Essential Life Streams (major life categories).</t>
  </si>
  <si>
    <t>Do NOT make changes to this page. It affects all charts. :)</t>
  </si>
  <si>
    <t>Romantic Relationships</t>
  </si>
  <si>
    <t>Spirituality/Faith</t>
  </si>
  <si>
    <t>joyful (example)</t>
  </si>
  <si>
    <t>Date: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</si>
</sst>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1"/>
      <color theme="1"/>
      <name val="Times New Roman"/>
      <family val="1"/>
    </font>
    <font>
      <b/>
      <sz val="11"/>
      <color theme="1"/>
      <name val="Arial"/>
      <family val="2"/>
    </font>
    <font>
      <sz val="12"/>
      <color theme="1"/>
      <name val="Arial"/>
      <family val="2"/>
    </font>
    <font>
      <b/>
      <sz val="18"/>
      <color theme="1"/>
      <name val="Calibri"/>
      <family val="2"/>
      <scheme val="minor"/>
    </font>
    <font>
      <b/>
      <sz val="12"/>
      <color rgb="FF81E600"/>
      <name val="Calibri"/>
      <family val="2"/>
      <scheme val="minor"/>
    </font>
    <font>
      <b/>
      <sz val="11"/>
      <color rgb="FFB21200"/>
      <name val="Calibri"/>
      <family val="2"/>
      <scheme val="minor"/>
    </font>
    <font>
      <b/>
      <sz val="12"/>
      <color rgb="FFB21200"/>
      <name val="Calibri"/>
      <family val="2"/>
      <scheme val="minor"/>
    </font>
    <font>
      <b/>
      <sz val="12"/>
      <color rgb="FF06609C"/>
      <name val="Calibri"/>
      <family val="2"/>
      <scheme val="minor"/>
    </font>
    <font>
      <sz val="18"/>
      <color theme="1"/>
      <name val="Calibri"/>
      <family val="2"/>
      <scheme val="minor"/>
    </font>
    <font>
      <sz val="12"/>
      <color rgb="FF000000"/>
      <name val="Arial"/>
      <family val="2"/>
    </font>
  </fonts>
  <fills count="4">
    <fill>
      <patternFill patternType="none"/>
    </fill>
    <fill>
      <patternFill patternType="gray125"/>
    </fill>
    <fill>
      <patternFill patternType="solid">
        <fgColor rgb="FF81E600"/>
        <bgColor indexed="64"/>
      </patternFill>
    </fill>
    <fill>
      <gradientFill degree="90">
        <stop position="0">
          <color rgb="FF81E600"/>
        </stop>
        <stop position="1">
          <color rgb="FF17AA00"/>
        </stop>
      </gradientFill>
    </fill>
  </fills>
  <borders count="17">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theme="0" tint="-0.499984740745262"/>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3" fillId="0" borderId="0" xfId="0" applyFont="1" applyAlignment="1">
      <alignment vertical="center"/>
    </xf>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1" xfId="0" applyBorder="1"/>
    <xf numFmtId="0" fontId="6" fillId="2" borderId="1" xfId="0" applyFont="1" applyFill="1" applyBorder="1" applyAlignment="1">
      <alignment vertical="center"/>
    </xf>
    <xf numFmtId="0" fontId="0" fillId="0" borderId="7" xfId="0" applyBorder="1"/>
    <xf numFmtId="0" fontId="0" fillId="0" borderId="8" xfId="0" applyBorder="1"/>
    <xf numFmtId="0" fontId="12" fillId="0" borderId="0" xfId="0" applyFont="1"/>
    <xf numFmtId="0" fontId="7" fillId="0" borderId="0" xfId="0" applyFont="1"/>
    <xf numFmtId="0" fontId="0" fillId="0" borderId="2" xfId="0" applyBorder="1"/>
    <xf numFmtId="0" fontId="7" fillId="0" borderId="3" xfId="0" applyFont="1" applyBorder="1" applyAlignment="1">
      <alignment horizontal="right" vertical="center"/>
    </xf>
    <xf numFmtId="0" fontId="0" fillId="0" borderId="5" xfId="0" applyBorder="1"/>
    <xf numFmtId="0" fontId="7" fillId="0" borderId="0" xfId="0" applyFont="1" applyBorder="1" applyAlignment="1">
      <alignment horizontal="right" vertical="center"/>
    </xf>
    <xf numFmtId="0" fontId="0" fillId="0" borderId="0" xfId="0" applyBorder="1"/>
    <xf numFmtId="0" fontId="0" fillId="0" borderId="0" xfId="0" applyBorder="1" applyAlignment="1">
      <alignment horizontal="left" wrapText="1"/>
    </xf>
    <xf numFmtId="14" fontId="0" fillId="0" borderId="0" xfId="0" applyNumberFormat="1"/>
    <xf numFmtId="9" fontId="0" fillId="0" borderId="0" xfId="1" applyFont="1"/>
    <xf numFmtId="14" fontId="0" fillId="0" borderId="0" xfId="0" applyNumberFormat="1" applyFill="1" applyAlignment="1">
      <alignment horizontal="right"/>
    </xf>
    <xf numFmtId="0" fontId="0" fillId="0" borderId="12" xfId="0" applyBorder="1"/>
    <xf numFmtId="9" fontId="0" fillId="0" borderId="12" xfId="0" applyNumberFormat="1" applyBorder="1"/>
    <xf numFmtId="9" fontId="0" fillId="0" borderId="12" xfId="1" applyFont="1" applyBorder="1"/>
    <xf numFmtId="0" fontId="9" fillId="0" borderId="0" xfId="0" applyFont="1"/>
    <xf numFmtId="9" fontId="9" fillId="0" borderId="0" xfId="1" applyFont="1"/>
    <xf numFmtId="0" fontId="13" fillId="2" borderId="1" xfId="0" applyFont="1" applyFill="1" applyBorder="1" applyAlignment="1">
      <alignment vertical="center"/>
    </xf>
    <xf numFmtId="0" fontId="2" fillId="0" borderId="0" xfId="0" applyFont="1"/>
    <xf numFmtId="0" fontId="2" fillId="0" borderId="12" xfId="0" applyFont="1" applyBorder="1" applyAlignment="1">
      <alignment horizontal="right"/>
    </xf>
    <xf numFmtId="14" fontId="2" fillId="0" borderId="12" xfId="0" applyNumberFormat="1" applyFont="1" applyBorder="1"/>
    <xf numFmtId="0" fontId="2" fillId="0" borderId="12" xfId="0" applyFont="1" applyBorder="1"/>
    <xf numFmtId="9" fontId="2" fillId="0" borderId="12" xfId="1" applyFont="1" applyBorder="1"/>
    <xf numFmtId="14" fontId="0" fillId="0" borderId="1" xfId="0" applyNumberFormat="1" applyFill="1" applyBorder="1"/>
    <xf numFmtId="0" fontId="2" fillId="0" borderId="13" xfId="0" applyFont="1" applyFill="1" applyBorder="1"/>
    <xf numFmtId="0" fontId="0" fillId="3" borderId="14" xfId="0" applyFill="1" applyBorder="1"/>
    <xf numFmtId="0" fontId="0" fillId="3" borderId="15" xfId="0" applyFill="1" applyBorder="1"/>
    <xf numFmtId="0" fontId="0" fillId="3" borderId="16" xfId="0" applyFill="1" applyBorder="1"/>
    <xf numFmtId="0" fontId="0" fillId="0" borderId="3" xfId="0" applyBorder="1" applyAlignment="1">
      <alignment horizontal="left" wrapText="1"/>
    </xf>
    <xf numFmtId="0" fontId="0" fillId="0" borderId="4"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7" fillId="0" borderId="0" xfId="0" applyFont="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B21200"/>
      <color rgb="FF81E600"/>
      <color rgb="FF17AA00"/>
      <color rgb="FF06609C"/>
      <color rgb="FFFF2B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chartsheet" Target="chart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Emotional</a:t>
            </a:r>
            <a:r>
              <a:rPr lang="en-US" baseline="0"/>
              <a:t> Snapshot</a:t>
            </a:r>
            <a:endParaRPr lang="en-US"/>
          </a:p>
        </c:rich>
      </c:tx>
      <c:overlay val="0"/>
    </c:title>
    <c:autoTitleDeleted val="0"/>
    <c:plotArea>
      <c:layout>
        <c:manualLayout>
          <c:layoutTarget val="inner"/>
          <c:xMode val="edge"/>
          <c:yMode val="edge"/>
          <c:x val="3.8620893888090667E-2"/>
          <c:y val="5.4929717118693495E-2"/>
          <c:w val="0.85361721765992349"/>
          <c:h val="0.90054931466899968"/>
        </c:manualLayout>
      </c:layout>
      <c:barChart>
        <c:barDir val="col"/>
        <c:grouping val="clustered"/>
        <c:varyColors val="0"/>
        <c:ser>
          <c:idx val="0"/>
          <c:order val="0"/>
          <c:tx>
            <c:strRef>
              <c:f>LOGIC!$G$20</c:f>
              <c:strCache>
                <c:ptCount val="1"/>
                <c:pt idx="0">
                  <c:v>Health</c:v>
                </c:pt>
              </c:strCache>
            </c:strRef>
          </c:tx>
          <c:invertIfNegative val="0"/>
          <c:cat>
            <c:numRef>
              <c:f>LOGIC!$H$19:$J$19</c:f>
              <c:numCache>
                <c:formatCode>m/d/yyyy</c:formatCode>
                <c:ptCount val="3"/>
                <c:pt idx="0">
                  <c:v>41127</c:v>
                </c:pt>
                <c:pt idx="1">
                  <c:v>0</c:v>
                </c:pt>
                <c:pt idx="2">
                  <c:v>0</c:v>
                </c:pt>
              </c:numCache>
            </c:numRef>
          </c:cat>
          <c:val>
            <c:numRef>
              <c:f>LOGIC!$H$20:$J$20</c:f>
              <c:numCache>
                <c:formatCode>0%</c:formatCode>
                <c:ptCount val="3"/>
                <c:pt idx="0">
                  <c:v>0.98</c:v>
                </c:pt>
                <c:pt idx="1">
                  <c:v>0.98</c:v>
                </c:pt>
                <c:pt idx="2">
                  <c:v>0.98</c:v>
                </c:pt>
              </c:numCache>
            </c:numRef>
          </c:val>
        </c:ser>
        <c:ser>
          <c:idx val="1"/>
          <c:order val="1"/>
          <c:tx>
            <c:strRef>
              <c:f>LOGIC!$G$21</c:f>
              <c:strCache>
                <c:ptCount val="1"/>
                <c:pt idx="0">
                  <c:v>Fitness</c:v>
                </c:pt>
              </c:strCache>
            </c:strRef>
          </c:tx>
          <c:invertIfNegative val="0"/>
          <c:cat>
            <c:numRef>
              <c:f>LOGIC!$H$19:$J$19</c:f>
              <c:numCache>
                <c:formatCode>m/d/yyyy</c:formatCode>
                <c:ptCount val="3"/>
                <c:pt idx="0">
                  <c:v>41127</c:v>
                </c:pt>
                <c:pt idx="1">
                  <c:v>0</c:v>
                </c:pt>
                <c:pt idx="2">
                  <c:v>0</c:v>
                </c:pt>
              </c:numCache>
            </c:numRef>
          </c:cat>
          <c:val>
            <c:numRef>
              <c:f>LOGIC!$H$21:$J$21</c:f>
              <c:numCache>
                <c:formatCode>0%</c:formatCode>
                <c:ptCount val="3"/>
                <c:pt idx="0">
                  <c:v>0.98</c:v>
                </c:pt>
                <c:pt idx="1">
                  <c:v>0.98</c:v>
                </c:pt>
                <c:pt idx="2">
                  <c:v>0.98</c:v>
                </c:pt>
              </c:numCache>
            </c:numRef>
          </c:val>
        </c:ser>
        <c:ser>
          <c:idx val="2"/>
          <c:order val="2"/>
          <c:tx>
            <c:strRef>
              <c:f>LOGIC!$G$22</c:f>
              <c:strCache>
                <c:ptCount val="1"/>
                <c:pt idx="0">
                  <c:v>Family</c:v>
                </c:pt>
              </c:strCache>
            </c:strRef>
          </c:tx>
          <c:invertIfNegative val="0"/>
          <c:cat>
            <c:numRef>
              <c:f>LOGIC!$H$19:$J$19</c:f>
              <c:numCache>
                <c:formatCode>m/d/yyyy</c:formatCode>
                <c:ptCount val="3"/>
                <c:pt idx="0">
                  <c:v>41127</c:v>
                </c:pt>
                <c:pt idx="1">
                  <c:v>0</c:v>
                </c:pt>
                <c:pt idx="2">
                  <c:v>0</c:v>
                </c:pt>
              </c:numCache>
            </c:numRef>
          </c:cat>
          <c:val>
            <c:numRef>
              <c:f>LOGIC!$H$22:$J$22</c:f>
              <c:numCache>
                <c:formatCode>0%</c:formatCode>
                <c:ptCount val="3"/>
                <c:pt idx="0">
                  <c:v>0.98</c:v>
                </c:pt>
                <c:pt idx="1">
                  <c:v>0.98</c:v>
                </c:pt>
                <c:pt idx="2">
                  <c:v>0.98</c:v>
                </c:pt>
              </c:numCache>
            </c:numRef>
          </c:val>
        </c:ser>
        <c:ser>
          <c:idx val="3"/>
          <c:order val="3"/>
          <c:tx>
            <c:strRef>
              <c:f>LOGIC!$G$23</c:f>
              <c:strCache>
                <c:ptCount val="1"/>
                <c:pt idx="0">
                  <c:v>Friendships</c:v>
                </c:pt>
              </c:strCache>
            </c:strRef>
          </c:tx>
          <c:invertIfNegative val="0"/>
          <c:cat>
            <c:numRef>
              <c:f>LOGIC!$H$19:$J$19</c:f>
              <c:numCache>
                <c:formatCode>m/d/yyyy</c:formatCode>
                <c:ptCount val="3"/>
                <c:pt idx="0">
                  <c:v>41127</c:v>
                </c:pt>
                <c:pt idx="1">
                  <c:v>0</c:v>
                </c:pt>
                <c:pt idx="2">
                  <c:v>0</c:v>
                </c:pt>
              </c:numCache>
            </c:numRef>
          </c:cat>
          <c:val>
            <c:numRef>
              <c:f>LOGIC!$H$23:$J$23</c:f>
              <c:numCache>
                <c:formatCode>0%</c:formatCode>
                <c:ptCount val="3"/>
                <c:pt idx="0">
                  <c:v>0.98</c:v>
                </c:pt>
                <c:pt idx="1">
                  <c:v>0.98</c:v>
                </c:pt>
                <c:pt idx="2">
                  <c:v>0.98</c:v>
                </c:pt>
              </c:numCache>
            </c:numRef>
          </c:val>
        </c:ser>
        <c:ser>
          <c:idx val="4"/>
          <c:order val="4"/>
          <c:tx>
            <c:strRef>
              <c:f>LOGIC!$G$24</c:f>
              <c:strCache>
                <c:ptCount val="1"/>
                <c:pt idx="0">
                  <c:v>Romantic Relationships</c:v>
                </c:pt>
              </c:strCache>
            </c:strRef>
          </c:tx>
          <c:invertIfNegative val="0"/>
          <c:cat>
            <c:numRef>
              <c:f>LOGIC!$H$19:$J$19</c:f>
              <c:numCache>
                <c:formatCode>m/d/yyyy</c:formatCode>
                <c:ptCount val="3"/>
                <c:pt idx="0">
                  <c:v>41127</c:v>
                </c:pt>
                <c:pt idx="1">
                  <c:v>0</c:v>
                </c:pt>
                <c:pt idx="2">
                  <c:v>0</c:v>
                </c:pt>
              </c:numCache>
            </c:numRef>
          </c:cat>
          <c:val>
            <c:numRef>
              <c:f>LOGIC!$H$24:$J$24</c:f>
              <c:numCache>
                <c:formatCode>0%</c:formatCode>
                <c:ptCount val="3"/>
                <c:pt idx="0">
                  <c:v>0.98</c:v>
                </c:pt>
                <c:pt idx="1">
                  <c:v>0.98</c:v>
                </c:pt>
                <c:pt idx="2">
                  <c:v>0.98</c:v>
                </c:pt>
              </c:numCache>
            </c:numRef>
          </c:val>
        </c:ser>
        <c:ser>
          <c:idx val="5"/>
          <c:order val="5"/>
          <c:tx>
            <c:strRef>
              <c:f>LOGIC!$G$25</c:f>
              <c:strCache>
                <c:ptCount val="1"/>
                <c:pt idx="0">
                  <c:v>Spirituality/Faith</c:v>
                </c:pt>
              </c:strCache>
            </c:strRef>
          </c:tx>
          <c:invertIfNegative val="0"/>
          <c:cat>
            <c:numRef>
              <c:f>LOGIC!$H$19:$J$19</c:f>
              <c:numCache>
                <c:formatCode>m/d/yyyy</c:formatCode>
                <c:ptCount val="3"/>
                <c:pt idx="0">
                  <c:v>41127</c:v>
                </c:pt>
                <c:pt idx="1">
                  <c:v>0</c:v>
                </c:pt>
                <c:pt idx="2">
                  <c:v>0</c:v>
                </c:pt>
              </c:numCache>
            </c:numRef>
          </c:cat>
          <c:val>
            <c:numRef>
              <c:f>LOGIC!$H$25:$J$25</c:f>
              <c:numCache>
                <c:formatCode>0%</c:formatCode>
                <c:ptCount val="3"/>
                <c:pt idx="0">
                  <c:v>0.98</c:v>
                </c:pt>
                <c:pt idx="1">
                  <c:v>0.98</c:v>
                </c:pt>
                <c:pt idx="2">
                  <c:v>0.98</c:v>
                </c:pt>
              </c:numCache>
            </c:numRef>
          </c:val>
        </c:ser>
        <c:ser>
          <c:idx val="6"/>
          <c:order val="6"/>
          <c:tx>
            <c:strRef>
              <c:f>LOGIC!$G$26</c:f>
              <c:strCache>
                <c:ptCount val="1"/>
                <c:pt idx="0">
                  <c:v>Emotional Wellbeing</c:v>
                </c:pt>
              </c:strCache>
            </c:strRef>
          </c:tx>
          <c:invertIfNegative val="0"/>
          <c:cat>
            <c:numRef>
              <c:f>LOGIC!$H$19:$J$19</c:f>
              <c:numCache>
                <c:formatCode>m/d/yyyy</c:formatCode>
                <c:ptCount val="3"/>
                <c:pt idx="0">
                  <c:v>41127</c:v>
                </c:pt>
                <c:pt idx="1">
                  <c:v>0</c:v>
                </c:pt>
                <c:pt idx="2">
                  <c:v>0</c:v>
                </c:pt>
              </c:numCache>
            </c:numRef>
          </c:cat>
          <c:val>
            <c:numRef>
              <c:f>LOGIC!$H$26:$J$26</c:f>
              <c:numCache>
                <c:formatCode>0%</c:formatCode>
                <c:ptCount val="3"/>
                <c:pt idx="0">
                  <c:v>0.98</c:v>
                </c:pt>
                <c:pt idx="1">
                  <c:v>0.98</c:v>
                </c:pt>
                <c:pt idx="2">
                  <c:v>0.98</c:v>
                </c:pt>
              </c:numCache>
            </c:numRef>
          </c:val>
        </c:ser>
        <c:ser>
          <c:idx val="7"/>
          <c:order val="7"/>
          <c:tx>
            <c:strRef>
              <c:f>LOGIC!$G$27</c:f>
              <c:strCache>
                <c:ptCount val="1"/>
                <c:pt idx="0">
                  <c:v>Financial Wellbeing</c:v>
                </c:pt>
              </c:strCache>
            </c:strRef>
          </c:tx>
          <c:invertIfNegative val="0"/>
          <c:cat>
            <c:numRef>
              <c:f>LOGIC!$H$19:$J$19</c:f>
              <c:numCache>
                <c:formatCode>m/d/yyyy</c:formatCode>
                <c:ptCount val="3"/>
                <c:pt idx="0">
                  <c:v>41127</c:v>
                </c:pt>
                <c:pt idx="1">
                  <c:v>0</c:v>
                </c:pt>
                <c:pt idx="2">
                  <c:v>0</c:v>
                </c:pt>
              </c:numCache>
            </c:numRef>
          </c:cat>
          <c:val>
            <c:numRef>
              <c:f>LOGIC!$H$27:$J$27</c:f>
              <c:numCache>
                <c:formatCode>0%</c:formatCode>
                <c:ptCount val="3"/>
                <c:pt idx="0">
                  <c:v>0.98</c:v>
                </c:pt>
                <c:pt idx="1">
                  <c:v>0.98</c:v>
                </c:pt>
                <c:pt idx="2">
                  <c:v>0.98</c:v>
                </c:pt>
              </c:numCache>
            </c:numRef>
          </c:val>
        </c:ser>
        <c:ser>
          <c:idx val="8"/>
          <c:order val="8"/>
          <c:tx>
            <c:strRef>
              <c:f>LOGIC!$G$28</c:f>
              <c:strCache>
                <c:ptCount val="1"/>
                <c:pt idx="0">
                  <c:v>Physical Environment</c:v>
                </c:pt>
              </c:strCache>
            </c:strRef>
          </c:tx>
          <c:invertIfNegative val="0"/>
          <c:cat>
            <c:numRef>
              <c:f>LOGIC!$H$19:$J$19</c:f>
              <c:numCache>
                <c:formatCode>m/d/yyyy</c:formatCode>
                <c:ptCount val="3"/>
                <c:pt idx="0">
                  <c:v>41127</c:v>
                </c:pt>
                <c:pt idx="1">
                  <c:v>0</c:v>
                </c:pt>
                <c:pt idx="2">
                  <c:v>0</c:v>
                </c:pt>
              </c:numCache>
            </c:numRef>
          </c:cat>
          <c:val>
            <c:numRef>
              <c:f>LOGIC!$H$28:$J$28</c:f>
              <c:numCache>
                <c:formatCode>0%</c:formatCode>
                <c:ptCount val="3"/>
                <c:pt idx="0">
                  <c:v>0.98</c:v>
                </c:pt>
                <c:pt idx="1">
                  <c:v>0.98</c:v>
                </c:pt>
                <c:pt idx="2">
                  <c:v>0.98</c:v>
                </c:pt>
              </c:numCache>
            </c:numRef>
          </c:val>
        </c:ser>
        <c:ser>
          <c:idx val="9"/>
          <c:order val="9"/>
          <c:tx>
            <c:strRef>
              <c:f>LOGIC!$G$29</c:f>
              <c:strCache>
                <c:ptCount val="1"/>
                <c:pt idx="0">
                  <c:v>Play</c:v>
                </c:pt>
              </c:strCache>
            </c:strRef>
          </c:tx>
          <c:invertIfNegative val="0"/>
          <c:cat>
            <c:numRef>
              <c:f>LOGIC!$H$19:$J$19</c:f>
              <c:numCache>
                <c:formatCode>m/d/yyyy</c:formatCode>
                <c:ptCount val="3"/>
                <c:pt idx="0">
                  <c:v>41127</c:v>
                </c:pt>
                <c:pt idx="1">
                  <c:v>0</c:v>
                </c:pt>
                <c:pt idx="2">
                  <c:v>0</c:v>
                </c:pt>
              </c:numCache>
            </c:numRef>
          </c:cat>
          <c:val>
            <c:numRef>
              <c:f>LOGIC!$H$29:$J$29</c:f>
              <c:numCache>
                <c:formatCode>0%</c:formatCode>
                <c:ptCount val="3"/>
                <c:pt idx="0">
                  <c:v>0.98</c:v>
                </c:pt>
                <c:pt idx="1">
                  <c:v>0.98</c:v>
                </c:pt>
                <c:pt idx="2">
                  <c:v>0.98</c:v>
                </c:pt>
              </c:numCache>
            </c:numRef>
          </c:val>
        </c:ser>
        <c:ser>
          <c:idx val="10"/>
          <c:order val="10"/>
          <c:tx>
            <c:strRef>
              <c:f>LOGIC!$G$30</c:f>
              <c:strCache>
                <c:ptCount val="1"/>
                <c:pt idx="0">
                  <c:v>Contribution / Purpose</c:v>
                </c:pt>
              </c:strCache>
            </c:strRef>
          </c:tx>
          <c:invertIfNegative val="0"/>
          <c:cat>
            <c:numRef>
              <c:f>LOGIC!$H$19:$J$19</c:f>
              <c:numCache>
                <c:formatCode>m/d/yyyy</c:formatCode>
                <c:ptCount val="3"/>
                <c:pt idx="0">
                  <c:v>41127</c:v>
                </c:pt>
                <c:pt idx="1">
                  <c:v>0</c:v>
                </c:pt>
                <c:pt idx="2">
                  <c:v>0</c:v>
                </c:pt>
              </c:numCache>
            </c:numRef>
          </c:cat>
          <c:val>
            <c:numRef>
              <c:f>LOGIC!$H$30:$J$30</c:f>
              <c:numCache>
                <c:formatCode>0%</c:formatCode>
                <c:ptCount val="3"/>
                <c:pt idx="0">
                  <c:v>0.98</c:v>
                </c:pt>
                <c:pt idx="1">
                  <c:v>0.98</c:v>
                </c:pt>
                <c:pt idx="2">
                  <c:v>0.98</c:v>
                </c:pt>
              </c:numCache>
            </c:numRef>
          </c:val>
        </c:ser>
        <c:ser>
          <c:idx val="11"/>
          <c:order val="11"/>
          <c:tx>
            <c:strRef>
              <c:f>LOGIC!$G$31</c:f>
              <c:strCache>
                <c:ptCount val="1"/>
                <c:pt idx="0">
                  <c:v>Work / Career</c:v>
                </c:pt>
              </c:strCache>
            </c:strRef>
          </c:tx>
          <c:invertIfNegative val="0"/>
          <c:cat>
            <c:numRef>
              <c:f>LOGIC!$H$19:$J$19</c:f>
              <c:numCache>
                <c:formatCode>m/d/yyyy</c:formatCode>
                <c:ptCount val="3"/>
                <c:pt idx="0">
                  <c:v>41127</c:v>
                </c:pt>
                <c:pt idx="1">
                  <c:v>0</c:v>
                </c:pt>
                <c:pt idx="2">
                  <c:v>0</c:v>
                </c:pt>
              </c:numCache>
            </c:numRef>
          </c:cat>
          <c:val>
            <c:numRef>
              <c:f>LOGIC!$H$31:$J$31</c:f>
              <c:numCache>
                <c:formatCode>0%</c:formatCode>
                <c:ptCount val="3"/>
                <c:pt idx="0">
                  <c:v>0.98</c:v>
                </c:pt>
                <c:pt idx="1">
                  <c:v>0.98</c:v>
                </c:pt>
                <c:pt idx="2">
                  <c:v>0.98</c:v>
                </c:pt>
              </c:numCache>
            </c:numRef>
          </c:val>
        </c:ser>
        <c:ser>
          <c:idx val="12"/>
          <c:order val="12"/>
          <c:tx>
            <c:strRef>
              <c:f>LOGIC!$G$32</c:f>
              <c:strCache>
                <c:ptCount val="1"/>
              </c:strCache>
            </c:strRef>
          </c:tx>
          <c:invertIfNegative val="0"/>
          <c:cat>
            <c:numRef>
              <c:f>LOGIC!$H$19:$J$19</c:f>
              <c:numCache>
                <c:formatCode>m/d/yyyy</c:formatCode>
                <c:ptCount val="3"/>
                <c:pt idx="0">
                  <c:v>41127</c:v>
                </c:pt>
                <c:pt idx="1">
                  <c:v>0</c:v>
                </c:pt>
                <c:pt idx="2">
                  <c:v>0</c:v>
                </c:pt>
              </c:numCache>
            </c:numRef>
          </c:cat>
          <c:val>
            <c:numRef>
              <c:f>LOGIC!$H$32:$J$32</c:f>
              <c:numCache>
                <c:formatCode>0%</c:formatCode>
                <c:ptCount val="3"/>
              </c:numCache>
            </c:numRef>
          </c:val>
        </c:ser>
        <c:ser>
          <c:idx val="13"/>
          <c:order val="13"/>
          <c:tx>
            <c:strRef>
              <c:f>LOGIC!$G$33</c:f>
              <c:strCache>
                <c:ptCount val="1"/>
                <c:pt idx="0">
                  <c:v>Cumulative</c:v>
                </c:pt>
              </c:strCache>
            </c:strRef>
          </c:tx>
          <c:invertIfNegative val="0"/>
          <c:cat>
            <c:numRef>
              <c:f>LOGIC!$H$19:$J$19</c:f>
              <c:numCache>
                <c:formatCode>m/d/yyyy</c:formatCode>
                <c:ptCount val="3"/>
                <c:pt idx="0">
                  <c:v>41127</c:v>
                </c:pt>
                <c:pt idx="1">
                  <c:v>0</c:v>
                </c:pt>
                <c:pt idx="2">
                  <c:v>0</c:v>
                </c:pt>
              </c:numCache>
            </c:numRef>
          </c:cat>
          <c:val>
            <c:numRef>
              <c:f>LOGIC!$H$33:$J$33</c:f>
              <c:numCache>
                <c:formatCode>0%</c:formatCode>
                <c:ptCount val="3"/>
                <c:pt idx="0">
                  <c:v>0.98000000000000032</c:v>
                </c:pt>
                <c:pt idx="1">
                  <c:v>0.98000000000000032</c:v>
                </c:pt>
                <c:pt idx="2">
                  <c:v>0.98000000000000032</c:v>
                </c:pt>
              </c:numCache>
            </c:numRef>
          </c:val>
        </c:ser>
        <c:dLbls>
          <c:showLegendKey val="0"/>
          <c:showVal val="0"/>
          <c:showCatName val="0"/>
          <c:showSerName val="0"/>
          <c:showPercent val="0"/>
          <c:showBubbleSize val="0"/>
        </c:dLbls>
        <c:gapWidth val="150"/>
        <c:axId val="55688576"/>
        <c:axId val="55690368"/>
      </c:barChart>
      <c:dateAx>
        <c:axId val="55688576"/>
        <c:scaling>
          <c:orientation val="minMax"/>
        </c:scaling>
        <c:delete val="0"/>
        <c:axPos val="b"/>
        <c:numFmt formatCode="m/d/yyyy" sourceLinked="1"/>
        <c:majorTickMark val="none"/>
        <c:minorTickMark val="none"/>
        <c:tickLblPos val="nextTo"/>
        <c:crossAx val="55690368"/>
        <c:crosses val="autoZero"/>
        <c:auto val="1"/>
        <c:lblOffset val="100"/>
        <c:baseTimeUnit val="days"/>
      </c:dateAx>
      <c:valAx>
        <c:axId val="55690368"/>
        <c:scaling>
          <c:orientation val="minMax"/>
        </c:scaling>
        <c:delete val="0"/>
        <c:axPos val="l"/>
        <c:majorGridlines/>
        <c:numFmt formatCode="0%" sourceLinked="1"/>
        <c:majorTickMark val="none"/>
        <c:minorTickMark val="none"/>
        <c:tickLblPos val="nextTo"/>
        <c:crossAx val="55688576"/>
        <c:crosses val="autoZero"/>
        <c:crossBetween val="between"/>
      </c:valAx>
    </c:plotArea>
    <c:legend>
      <c:legendPos val="r"/>
      <c:overlay val="0"/>
    </c:legend>
    <c:plotVisOnly val="1"/>
    <c:dispBlanksAs val="zero"/>
    <c:showDLblsOverMax val="0"/>
  </c: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Financial</a:t>
            </a:r>
            <a:r>
              <a:rPr lang="en-US" baseline="0"/>
              <a:t> Wellbeing</a:t>
            </a:r>
            <a:endParaRPr lang="en-US"/>
          </a:p>
        </c:rich>
      </c:tx>
      <c:overlay val="0"/>
    </c:title>
    <c:autoTitleDeleted val="0"/>
    <c:plotArea>
      <c:layout/>
      <c:barChart>
        <c:barDir val="col"/>
        <c:grouping val="clustered"/>
        <c:varyColors val="0"/>
        <c:ser>
          <c:idx val="0"/>
          <c:order val="0"/>
          <c:tx>
            <c:strRef>
              <c:f>LOGIC!$G$27</c:f>
              <c:strCache>
                <c:ptCount val="1"/>
                <c:pt idx="0">
                  <c:v>Financial Wellbeing</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LOGIC!$H$27:$AF$27</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16247936"/>
        <c:axId val="116253824"/>
      </c:barChart>
      <c:dateAx>
        <c:axId val="116247936"/>
        <c:scaling>
          <c:orientation val="minMax"/>
        </c:scaling>
        <c:delete val="0"/>
        <c:axPos val="b"/>
        <c:numFmt formatCode="m/d/yyyy" sourceLinked="1"/>
        <c:majorTickMark val="out"/>
        <c:minorTickMark val="none"/>
        <c:tickLblPos val="nextTo"/>
        <c:crossAx val="116253824"/>
        <c:crosses val="autoZero"/>
        <c:auto val="1"/>
        <c:lblOffset val="100"/>
        <c:baseTimeUnit val="months"/>
      </c:dateAx>
      <c:valAx>
        <c:axId val="116253824"/>
        <c:scaling>
          <c:orientation val="minMax"/>
        </c:scaling>
        <c:delete val="0"/>
        <c:axPos val="l"/>
        <c:majorGridlines/>
        <c:numFmt formatCode="0%" sourceLinked="1"/>
        <c:majorTickMark val="out"/>
        <c:minorTickMark val="none"/>
        <c:tickLblPos val="nextTo"/>
        <c:crossAx val="116247936"/>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Play</a:t>
            </a:r>
          </a:p>
        </c:rich>
      </c:tx>
      <c:overlay val="0"/>
    </c:title>
    <c:autoTitleDeleted val="0"/>
    <c:plotArea>
      <c:layout/>
      <c:barChart>
        <c:barDir val="col"/>
        <c:grouping val="clustered"/>
        <c:varyColors val="0"/>
        <c:ser>
          <c:idx val="0"/>
          <c:order val="0"/>
          <c:tx>
            <c:strRef>
              <c:f>LOGIC!$G$29</c:f>
              <c:strCache>
                <c:ptCount val="1"/>
                <c:pt idx="0">
                  <c:v>Play</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LOGIC!$H$29:$AF$29</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19423744"/>
        <c:axId val="119425280"/>
      </c:barChart>
      <c:dateAx>
        <c:axId val="119423744"/>
        <c:scaling>
          <c:orientation val="minMax"/>
        </c:scaling>
        <c:delete val="0"/>
        <c:axPos val="b"/>
        <c:numFmt formatCode="m/d/yyyy" sourceLinked="1"/>
        <c:majorTickMark val="out"/>
        <c:minorTickMark val="none"/>
        <c:tickLblPos val="nextTo"/>
        <c:crossAx val="119425280"/>
        <c:crosses val="autoZero"/>
        <c:auto val="1"/>
        <c:lblOffset val="100"/>
        <c:baseTimeUnit val="months"/>
      </c:dateAx>
      <c:valAx>
        <c:axId val="119425280"/>
        <c:scaling>
          <c:orientation val="minMax"/>
        </c:scaling>
        <c:delete val="0"/>
        <c:axPos val="l"/>
        <c:majorGridlines/>
        <c:numFmt formatCode="0%" sourceLinked="1"/>
        <c:majorTickMark val="out"/>
        <c:minorTickMark val="none"/>
        <c:tickLblPos val="nextTo"/>
        <c:crossAx val="119423744"/>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Contribution / Purpose</a:t>
            </a:r>
          </a:p>
        </c:rich>
      </c:tx>
      <c:overlay val="0"/>
    </c:title>
    <c:autoTitleDeleted val="0"/>
    <c:plotArea>
      <c:layout/>
      <c:barChart>
        <c:barDir val="col"/>
        <c:grouping val="clustered"/>
        <c:varyColors val="0"/>
        <c:ser>
          <c:idx val="0"/>
          <c:order val="0"/>
          <c:tx>
            <c:strRef>
              <c:f>LOGIC!$G$30</c:f>
              <c:strCache>
                <c:ptCount val="1"/>
                <c:pt idx="0">
                  <c:v>Contribution / Purpose</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LOGIC!$H$30:$AF$30</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19461760"/>
        <c:axId val="119463296"/>
      </c:barChart>
      <c:dateAx>
        <c:axId val="119461760"/>
        <c:scaling>
          <c:orientation val="minMax"/>
        </c:scaling>
        <c:delete val="0"/>
        <c:axPos val="b"/>
        <c:numFmt formatCode="m/d/yyyy" sourceLinked="1"/>
        <c:majorTickMark val="out"/>
        <c:minorTickMark val="none"/>
        <c:tickLblPos val="nextTo"/>
        <c:crossAx val="119463296"/>
        <c:crosses val="autoZero"/>
        <c:auto val="1"/>
        <c:lblOffset val="100"/>
        <c:baseTimeUnit val="months"/>
      </c:dateAx>
      <c:valAx>
        <c:axId val="119463296"/>
        <c:scaling>
          <c:orientation val="minMax"/>
        </c:scaling>
        <c:delete val="0"/>
        <c:axPos val="l"/>
        <c:majorGridlines/>
        <c:numFmt formatCode="0%" sourceLinked="1"/>
        <c:majorTickMark val="out"/>
        <c:minorTickMark val="none"/>
        <c:tickLblPos val="nextTo"/>
        <c:crossAx val="11946176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Work / Career</a:t>
            </a:r>
          </a:p>
        </c:rich>
      </c:tx>
      <c:overlay val="0"/>
    </c:title>
    <c:autoTitleDeleted val="0"/>
    <c:plotArea>
      <c:layout/>
      <c:barChart>
        <c:barDir val="col"/>
        <c:grouping val="clustered"/>
        <c:varyColors val="0"/>
        <c:ser>
          <c:idx val="0"/>
          <c:order val="0"/>
          <c:tx>
            <c:strRef>
              <c:f>LOGIC!$G$31</c:f>
              <c:strCache>
                <c:ptCount val="1"/>
                <c:pt idx="0">
                  <c:v>Work / Career</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LOGIC!$H$31:$AF$31</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21842688"/>
        <c:axId val="121852672"/>
      </c:barChart>
      <c:dateAx>
        <c:axId val="121842688"/>
        <c:scaling>
          <c:orientation val="minMax"/>
        </c:scaling>
        <c:delete val="0"/>
        <c:axPos val="b"/>
        <c:numFmt formatCode="m/d/yyyy" sourceLinked="1"/>
        <c:majorTickMark val="out"/>
        <c:minorTickMark val="none"/>
        <c:tickLblPos val="nextTo"/>
        <c:crossAx val="121852672"/>
        <c:crosses val="autoZero"/>
        <c:auto val="1"/>
        <c:lblOffset val="100"/>
        <c:baseTimeUnit val="months"/>
      </c:dateAx>
      <c:valAx>
        <c:axId val="121852672"/>
        <c:scaling>
          <c:orientation val="minMax"/>
        </c:scaling>
        <c:delete val="0"/>
        <c:axPos val="l"/>
        <c:majorGridlines/>
        <c:numFmt formatCode="0%" sourceLinked="1"/>
        <c:majorTickMark val="out"/>
        <c:minorTickMark val="none"/>
        <c:tickLblPos val="nextTo"/>
        <c:crossAx val="121842688"/>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Cumulative Emotional Performance</a:t>
            </a:r>
          </a:p>
        </c:rich>
      </c:tx>
      <c:overlay val="0"/>
    </c:title>
    <c:autoTitleDeleted val="0"/>
    <c:plotArea>
      <c:layout/>
      <c:lineChart>
        <c:grouping val="standard"/>
        <c:varyColors val="0"/>
        <c:ser>
          <c:idx val="0"/>
          <c:order val="0"/>
          <c:tx>
            <c:strRef>
              <c:f>LOGIC!$G$33</c:f>
              <c:strCache>
                <c:ptCount val="1"/>
                <c:pt idx="0">
                  <c:v>Cumulative</c:v>
                </c:pt>
              </c:strCache>
            </c:strRef>
          </c:tx>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LOGIC!$H$33:$AF$33</c:f>
              <c:numCache>
                <c:formatCode>0%</c:formatCode>
                <c:ptCount val="25"/>
                <c:pt idx="0">
                  <c:v>0.98000000000000032</c:v>
                </c:pt>
                <c:pt idx="1">
                  <c:v>0.98000000000000032</c:v>
                </c:pt>
                <c:pt idx="2">
                  <c:v>0.98000000000000032</c:v>
                </c:pt>
                <c:pt idx="3">
                  <c:v>0.98000000000000032</c:v>
                </c:pt>
                <c:pt idx="4">
                  <c:v>0.98000000000000032</c:v>
                </c:pt>
                <c:pt idx="5">
                  <c:v>0.98000000000000032</c:v>
                </c:pt>
                <c:pt idx="6">
                  <c:v>0.98000000000000032</c:v>
                </c:pt>
                <c:pt idx="7">
                  <c:v>0.98000000000000032</c:v>
                </c:pt>
                <c:pt idx="8">
                  <c:v>0.98000000000000032</c:v>
                </c:pt>
                <c:pt idx="9">
                  <c:v>0.98000000000000032</c:v>
                </c:pt>
                <c:pt idx="10">
                  <c:v>0.98000000000000032</c:v>
                </c:pt>
                <c:pt idx="11">
                  <c:v>0.98000000000000032</c:v>
                </c:pt>
                <c:pt idx="12">
                  <c:v>0.98000000000000032</c:v>
                </c:pt>
                <c:pt idx="13">
                  <c:v>0.98000000000000032</c:v>
                </c:pt>
                <c:pt idx="14">
                  <c:v>0.98000000000000032</c:v>
                </c:pt>
                <c:pt idx="15">
                  <c:v>0.98000000000000032</c:v>
                </c:pt>
                <c:pt idx="16">
                  <c:v>0.98000000000000032</c:v>
                </c:pt>
                <c:pt idx="17">
                  <c:v>0.98000000000000032</c:v>
                </c:pt>
                <c:pt idx="18">
                  <c:v>0.98000000000000032</c:v>
                </c:pt>
                <c:pt idx="19">
                  <c:v>0.98000000000000032</c:v>
                </c:pt>
                <c:pt idx="20">
                  <c:v>0.98000000000000032</c:v>
                </c:pt>
                <c:pt idx="21">
                  <c:v>0.98000000000000032</c:v>
                </c:pt>
                <c:pt idx="22">
                  <c:v>0.98000000000000032</c:v>
                </c:pt>
                <c:pt idx="23">
                  <c:v>0.98000000000000032</c:v>
                </c:pt>
                <c:pt idx="24">
                  <c:v>0.98000000000000032</c:v>
                </c:pt>
              </c:numCache>
            </c:numRef>
          </c:val>
          <c:smooth val="0"/>
        </c:ser>
        <c:dLbls>
          <c:showLegendKey val="0"/>
          <c:showVal val="0"/>
          <c:showCatName val="0"/>
          <c:showSerName val="0"/>
          <c:showPercent val="0"/>
          <c:showBubbleSize val="0"/>
        </c:dLbls>
        <c:marker val="1"/>
        <c:smooth val="0"/>
        <c:axId val="111117056"/>
        <c:axId val="111118592"/>
      </c:lineChart>
      <c:dateAx>
        <c:axId val="111117056"/>
        <c:scaling>
          <c:orientation val="minMax"/>
        </c:scaling>
        <c:delete val="0"/>
        <c:axPos val="b"/>
        <c:numFmt formatCode="m/d/yyyy" sourceLinked="1"/>
        <c:majorTickMark val="out"/>
        <c:minorTickMark val="none"/>
        <c:tickLblPos val="nextTo"/>
        <c:crossAx val="111118592"/>
        <c:crosses val="autoZero"/>
        <c:auto val="1"/>
        <c:lblOffset val="100"/>
        <c:baseTimeUnit val="months"/>
      </c:dateAx>
      <c:valAx>
        <c:axId val="111118592"/>
        <c:scaling>
          <c:orientation val="minMax"/>
        </c:scaling>
        <c:delete val="0"/>
        <c:axPos val="l"/>
        <c:majorGridlines/>
        <c:numFmt formatCode="0%" sourceLinked="1"/>
        <c:majorTickMark val="out"/>
        <c:minorTickMark val="none"/>
        <c:tickLblPos val="nextTo"/>
        <c:crossAx val="111117056"/>
        <c:crosses val="autoZero"/>
        <c:crossBetween val="between"/>
      </c:valAx>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Fitness</a:t>
            </a:r>
          </a:p>
        </c:rich>
      </c:tx>
      <c:overlay val="0"/>
    </c:title>
    <c:autoTitleDeleted val="0"/>
    <c:plotArea>
      <c:layout/>
      <c:barChart>
        <c:barDir val="col"/>
        <c:grouping val="clustered"/>
        <c:varyColors val="0"/>
        <c:ser>
          <c:idx val="0"/>
          <c:order val="0"/>
          <c:tx>
            <c:strRef>
              <c:f>LOGIC!$G$21</c:f>
              <c:strCache>
                <c:ptCount val="1"/>
                <c:pt idx="0">
                  <c:v>Fitness</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LOGIC!$H$21:$AF$21</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09328256"/>
        <c:axId val="109329792"/>
      </c:barChart>
      <c:dateAx>
        <c:axId val="109328256"/>
        <c:scaling>
          <c:orientation val="minMax"/>
        </c:scaling>
        <c:delete val="0"/>
        <c:axPos val="b"/>
        <c:numFmt formatCode="m/d/yyyy" sourceLinked="1"/>
        <c:majorTickMark val="out"/>
        <c:minorTickMark val="none"/>
        <c:tickLblPos val="nextTo"/>
        <c:crossAx val="109329792"/>
        <c:crosses val="autoZero"/>
        <c:auto val="1"/>
        <c:lblOffset val="100"/>
        <c:baseTimeUnit val="months"/>
      </c:dateAx>
      <c:valAx>
        <c:axId val="109329792"/>
        <c:scaling>
          <c:orientation val="minMax"/>
        </c:scaling>
        <c:delete val="0"/>
        <c:axPos val="l"/>
        <c:majorGridlines/>
        <c:numFmt formatCode="0%" sourceLinked="1"/>
        <c:majorTickMark val="out"/>
        <c:minorTickMark val="none"/>
        <c:tickLblPos val="nextTo"/>
        <c:crossAx val="109328256"/>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Health</a:t>
            </a:r>
          </a:p>
        </c:rich>
      </c:tx>
      <c:overlay val="0"/>
    </c:title>
    <c:autoTitleDeleted val="0"/>
    <c:plotArea>
      <c:layout/>
      <c:barChart>
        <c:barDir val="col"/>
        <c:grouping val="clustered"/>
        <c:varyColors val="0"/>
        <c:ser>
          <c:idx val="0"/>
          <c:order val="0"/>
          <c:tx>
            <c:strRef>
              <c:f>LOGIC!$G$20</c:f>
              <c:strCache>
                <c:ptCount val="1"/>
                <c:pt idx="0">
                  <c:v>Health</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LOGIC!$H$20:$AF$20</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09354368"/>
        <c:axId val="109364352"/>
      </c:barChart>
      <c:dateAx>
        <c:axId val="109354368"/>
        <c:scaling>
          <c:orientation val="minMax"/>
        </c:scaling>
        <c:delete val="0"/>
        <c:axPos val="b"/>
        <c:numFmt formatCode="m/d/yyyy" sourceLinked="1"/>
        <c:majorTickMark val="out"/>
        <c:minorTickMark val="none"/>
        <c:tickLblPos val="nextTo"/>
        <c:crossAx val="109364352"/>
        <c:crosses val="autoZero"/>
        <c:auto val="1"/>
        <c:lblOffset val="100"/>
        <c:baseTimeUnit val="months"/>
      </c:dateAx>
      <c:valAx>
        <c:axId val="109364352"/>
        <c:scaling>
          <c:orientation val="minMax"/>
        </c:scaling>
        <c:delete val="0"/>
        <c:axPos val="l"/>
        <c:majorGridlines/>
        <c:numFmt formatCode="0%" sourceLinked="1"/>
        <c:majorTickMark val="out"/>
        <c:minorTickMark val="none"/>
        <c:tickLblPos val="nextTo"/>
        <c:crossAx val="109354368"/>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Family</a:t>
            </a:r>
          </a:p>
        </c:rich>
      </c:tx>
      <c:overlay val="0"/>
    </c:title>
    <c:autoTitleDeleted val="0"/>
    <c:plotArea>
      <c:layout/>
      <c:barChart>
        <c:barDir val="col"/>
        <c:grouping val="clustered"/>
        <c:varyColors val="0"/>
        <c:ser>
          <c:idx val="0"/>
          <c:order val="0"/>
          <c:tx>
            <c:strRef>
              <c:f>LOGIC!$G$22</c:f>
              <c:strCache>
                <c:ptCount val="1"/>
                <c:pt idx="0">
                  <c:v>Family</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LOGIC!$H$22:$AF$22</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06236160"/>
        <c:axId val="106246144"/>
      </c:barChart>
      <c:dateAx>
        <c:axId val="106236160"/>
        <c:scaling>
          <c:orientation val="minMax"/>
        </c:scaling>
        <c:delete val="0"/>
        <c:axPos val="b"/>
        <c:numFmt formatCode="m/d/yyyy" sourceLinked="1"/>
        <c:majorTickMark val="out"/>
        <c:minorTickMark val="none"/>
        <c:tickLblPos val="nextTo"/>
        <c:crossAx val="106246144"/>
        <c:crosses val="autoZero"/>
        <c:auto val="1"/>
        <c:lblOffset val="100"/>
        <c:baseTimeUnit val="months"/>
      </c:dateAx>
      <c:valAx>
        <c:axId val="106246144"/>
        <c:scaling>
          <c:orientation val="minMax"/>
        </c:scaling>
        <c:delete val="0"/>
        <c:axPos val="l"/>
        <c:majorGridlines/>
        <c:numFmt formatCode="0%" sourceLinked="1"/>
        <c:majorTickMark val="out"/>
        <c:minorTickMark val="none"/>
        <c:tickLblPos val="nextTo"/>
        <c:crossAx val="10623616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Friendship</a:t>
            </a:r>
          </a:p>
        </c:rich>
      </c:tx>
      <c:overlay val="0"/>
    </c:title>
    <c:autoTitleDeleted val="0"/>
    <c:plotArea>
      <c:layout/>
      <c:barChart>
        <c:barDir val="col"/>
        <c:grouping val="clustered"/>
        <c:varyColors val="0"/>
        <c:ser>
          <c:idx val="0"/>
          <c:order val="0"/>
          <c:tx>
            <c:strRef>
              <c:f>LOGIC!$G$23</c:f>
              <c:strCache>
                <c:ptCount val="1"/>
                <c:pt idx="0">
                  <c:v>Friendships</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LOGIC!$H$23:$AF$23</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06266624"/>
        <c:axId val="106268160"/>
      </c:barChart>
      <c:dateAx>
        <c:axId val="106266624"/>
        <c:scaling>
          <c:orientation val="minMax"/>
        </c:scaling>
        <c:delete val="0"/>
        <c:axPos val="b"/>
        <c:numFmt formatCode="m/d/yyyy" sourceLinked="1"/>
        <c:majorTickMark val="out"/>
        <c:minorTickMark val="none"/>
        <c:tickLblPos val="nextTo"/>
        <c:crossAx val="106268160"/>
        <c:crosses val="autoZero"/>
        <c:auto val="1"/>
        <c:lblOffset val="100"/>
        <c:baseTimeUnit val="months"/>
      </c:dateAx>
      <c:valAx>
        <c:axId val="106268160"/>
        <c:scaling>
          <c:orientation val="minMax"/>
        </c:scaling>
        <c:delete val="0"/>
        <c:axPos val="l"/>
        <c:majorGridlines/>
        <c:numFmt formatCode="0%" sourceLinked="1"/>
        <c:majorTickMark val="out"/>
        <c:minorTickMark val="none"/>
        <c:tickLblPos val="nextTo"/>
        <c:crossAx val="106266624"/>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Romance</a:t>
            </a:r>
          </a:p>
        </c:rich>
      </c:tx>
      <c:overlay val="0"/>
    </c:title>
    <c:autoTitleDeleted val="0"/>
    <c:plotArea>
      <c:layout/>
      <c:barChart>
        <c:barDir val="col"/>
        <c:grouping val="clustered"/>
        <c:varyColors val="0"/>
        <c:ser>
          <c:idx val="0"/>
          <c:order val="0"/>
          <c:tx>
            <c:strRef>
              <c:f>LOGIC!$G$24</c:f>
              <c:strCache>
                <c:ptCount val="1"/>
                <c:pt idx="0">
                  <c:v>Romantic Relationships</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LOGIC!$H$24:$AF$24</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16073600"/>
        <c:axId val="116075136"/>
      </c:barChart>
      <c:dateAx>
        <c:axId val="116073600"/>
        <c:scaling>
          <c:orientation val="minMax"/>
        </c:scaling>
        <c:delete val="0"/>
        <c:axPos val="b"/>
        <c:numFmt formatCode="m/d/yyyy" sourceLinked="1"/>
        <c:majorTickMark val="out"/>
        <c:minorTickMark val="none"/>
        <c:tickLblPos val="nextTo"/>
        <c:crossAx val="116075136"/>
        <c:crosses val="autoZero"/>
        <c:auto val="1"/>
        <c:lblOffset val="100"/>
        <c:baseTimeUnit val="months"/>
      </c:dateAx>
      <c:valAx>
        <c:axId val="116075136"/>
        <c:scaling>
          <c:orientation val="minMax"/>
        </c:scaling>
        <c:delete val="0"/>
        <c:axPos val="l"/>
        <c:majorGridlines/>
        <c:numFmt formatCode="0%" sourceLinked="1"/>
        <c:majorTickMark val="out"/>
        <c:minorTickMark val="none"/>
        <c:tickLblPos val="nextTo"/>
        <c:crossAx val="11607360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Spirituality</a:t>
            </a:r>
          </a:p>
        </c:rich>
      </c:tx>
      <c:overlay val="0"/>
    </c:title>
    <c:autoTitleDeleted val="0"/>
    <c:plotArea>
      <c:layout/>
      <c:barChart>
        <c:barDir val="col"/>
        <c:grouping val="clustered"/>
        <c:varyColors val="0"/>
        <c:ser>
          <c:idx val="0"/>
          <c:order val="0"/>
          <c:tx>
            <c:strRef>
              <c:f>LOGIC!$G$25</c:f>
              <c:strCache>
                <c:ptCount val="1"/>
                <c:pt idx="0">
                  <c:v>Spirituality/Faith</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LOGIC!$H$25:$AF$25</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09368832"/>
        <c:axId val="116082176"/>
      </c:barChart>
      <c:dateAx>
        <c:axId val="109368832"/>
        <c:scaling>
          <c:orientation val="minMax"/>
        </c:scaling>
        <c:delete val="0"/>
        <c:axPos val="b"/>
        <c:numFmt formatCode="m/d/yyyy" sourceLinked="1"/>
        <c:majorTickMark val="out"/>
        <c:minorTickMark val="none"/>
        <c:tickLblPos val="nextTo"/>
        <c:crossAx val="116082176"/>
        <c:crosses val="autoZero"/>
        <c:auto val="1"/>
        <c:lblOffset val="100"/>
        <c:baseTimeUnit val="months"/>
      </c:dateAx>
      <c:valAx>
        <c:axId val="116082176"/>
        <c:scaling>
          <c:orientation val="minMax"/>
        </c:scaling>
        <c:delete val="0"/>
        <c:axPos val="l"/>
        <c:majorGridlines/>
        <c:numFmt formatCode="0%" sourceLinked="1"/>
        <c:majorTickMark val="out"/>
        <c:minorTickMark val="none"/>
        <c:tickLblPos val="nextTo"/>
        <c:crossAx val="109368832"/>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Emotional</a:t>
            </a:r>
            <a:r>
              <a:rPr lang="en-US" baseline="0"/>
              <a:t> Wellbeing</a:t>
            </a:r>
            <a:endParaRPr lang="en-US"/>
          </a:p>
        </c:rich>
      </c:tx>
      <c:overlay val="0"/>
    </c:title>
    <c:autoTitleDeleted val="0"/>
    <c:plotArea>
      <c:layout/>
      <c:barChart>
        <c:barDir val="col"/>
        <c:grouping val="clustered"/>
        <c:varyColors val="0"/>
        <c:ser>
          <c:idx val="0"/>
          <c:order val="0"/>
          <c:tx>
            <c:strRef>
              <c:f>LOGIC!$G$26</c:f>
              <c:strCache>
                <c:ptCount val="1"/>
                <c:pt idx="0">
                  <c:v>Emotional Wellbeing</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LOGIC!$H$26:$AF$26</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16196480"/>
        <c:axId val="116198016"/>
      </c:barChart>
      <c:dateAx>
        <c:axId val="116196480"/>
        <c:scaling>
          <c:orientation val="minMax"/>
        </c:scaling>
        <c:delete val="0"/>
        <c:axPos val="b"/>
        <c:numFmt formatCode="m/d/yyyy" sourceLinked="1"/>
        <c:majorTickMark val="out"/>
        <c:minorTickMark val="none"/>
        <c:tickLblPos val="nextTo"/>
        <c:crossAx val="116198016"/>
        <c:crosses val="autoZero"/>
        <c:auto val="1"/>
        <c:lblOffset val="100"/>
        <c:baseTimeUnit val="months"/>
      </c:dateAx>
      <c:valAx>
        <c:axId val="116198016"/>
        <c:scaling>
          <c:orientation val="minMax"/>
        </c:scaling>
        <c:delete val="0"/>
        <c:axPos val="l"/>
        <c:majorGridlines/>
        <c:numFmt formatCode="0%" sourceLinked="1"/>
        <c:majorTickMark val="out"/>
        <c:minorTickMark val="none"/>
        <c:tickLblPos val="nextTo"/>
        <c:crossAx val="116196480"/>
        <c:crosses val="autoZero"/>
        <c:crossBetween val="between"/>
      </c:valAx>
    </c:plotArea>
    <c:plotVisOnly val="1"/>
    <c:dispBlanksAs val="gap"/>
    <c:showDLblsOverMax val="0"/>
  </c:chart>
  <c:printSettings>
    <c:headerFooter/>
    <c:pageMargins b="0.75000000000000011" l="0.25" r="0.25" t="0.75000000000000011" header="0.30000000000000004" footer="0.30000000000000004"/>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Physical</a:t>
            </a:r>
            <a:r>
              <a:rPr lang="en-US" baseline="0"/>
              <a:t> Environment</a:t>
            </a:r>
            <a:endParaRPr lang="en-US"/>
          </a:p>
        </c:rich>
      </c:tx>
      <c:overlay val="0"/>
    </c:title>
    <c:autoTitleDeleted val="0"/>
    <c:plotArea>
      <c:layout/>
      <c:barChart>
        <c:barDir val="col"/>
        <c:grouping val="clustered"/>
        <c:varyColors val="0"/>
        <c:ser>
          <c:idx val="0"/>
          <c:order val="0"/>
          <c:tx>
            <c:strRef>
              <c:f>LOGIC!$G$28</c:f>
              <c:strCache>
                <c:ptCount val="1"/>
                <c:pt idx="0">
                  <c:v>Physical Environment</c:v>
                </c:pt>
              </c:strCache>
            </c:strRef>
          </c:tx>
          <c:invertIfNegative val="0"/>
          <c:cat>
            <c:numRef>
              <c:f>LOGIC!$H$19:$AF$19</c:f>
              <c:numCache>
                <c:formatCode>m/d/yyyy</c:formatCode>
                <c:ptCount val="25"/>
                <c:pt idx="0">
                  <c:v>41127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LOGIC!$H$28:$AF$28</c:f>
              <c:numCache>
                <c:formatCode>0%</c:formatCode>
                <c:ptCount val="2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numCache>
            </c:numRef>
          </c:val>
        </c:ser>
        <c:dLbls>
          <c:showLegendKey val="0"/>
          <c:showVal val="0"/>
          <c:showCatName val="0"/>
          <c:showSerName val="0"/>
          <c:showPercent val="0"/>
          <c:showBubbleSize val="0"/>
        </c:dLbls>
        <c:gapWidth val="150"/>
        <c:axId val="116214016"/>
        <c:axId val="116236288"/>
      </c:barChart>
      <c:dateAx>
        <c:axId val="116214016"/>
        <c:scaling>
          <c:orientation val="minMax"/>
        </c:scaling>
        <c:delete val="0"/>
        <c:axPos val="b"/>
        <c:numFmt formatCode="m/d/yyyy" sourceLinked="1"/>
        <c:majorTickMark val="out"/>
        <c:minorTickMark val="none"/>
        <c:tickLblPos val="nextTo"/>
        <c:crossAx val="116236288"/>
        <c:crosses val="autoZero"/>
        <c:auto val="1"/>
        <c:lblOffset val="100"/>
        <c:baseTimeUnit val="months"/>
      </c:dateAx>
      <c:valAx>
        <c:axId val="116236288"/>
        <c:scaling>
          <c:orientation val="minMax"/>
        </c:scaling>
        <c:delete val="0"/>
        <c:axPos val="l"/>
        <c:majorGridlines/>
        <c:numFmt formatCode="0%" sourceLinked="1"/>
        <c:majorTickMark val="out"/>
        <c:minorTickMark val="none"/>
        <c:tickLblPos val="nextTo"/>
        <c:crossAx val="116214016"/>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rgb="FFB21200"/>
  </sheetPr>
  <sheetViews>
    <sheetView zoomScale="68" workbookViewId="0"/>
  </sheetViews>
  <pageMargins left="0.25" right="0.25" top="0.75" bottom="0.75" header="0.3" footer="0.3"/>
  <pageSetup paperSize="3" orientation="landscape" r:id="rId1"/>
  <headerFooter>
    <oddHeader>&amp;C&amp;"Garamond,Regular"&amp;24Emotional Snapshot&amp;"-,Regular"&amp;11
&amp;12A Quick Look at the Essential Life Streams</oddHeader>
    <oddFooter>&amp;LPage &amp;P of &amp;N&amp;C&amp;F
&amp;D&amp;R&amp;G</oddFooter>
  </headerFooter>
  <drawing r:id="rId2"/>
  <legacyDrawingHF r:id="rId3"/>
</chartsheet>
</file>

<file path=xl/chartsheets/sheet2.xml><?xml version="1.0" encoding="utf-8"?>
<chartsheet xmlns="http://schemas.openxmlformats.org/spreadsheetml/2006/main" xmlns:r="http://schemas.openxmlformats.org/officeDocument/2006/relationships">
  <sheetPr>
    <tabColor rgb="FFB21200"/>
  </sheetPr>
  <sheetViews>
    <sheetView zoomScale="83" workbookViewId="0" zoomToFit="1"/>
  </sheetViews>
  <pageMargins left="0.25" right="0.25" top="1" bottom="0.75" header="0.3" footer="0.3"/>
  <pageSetup orientation="landscape" r:id="rId1"/>
  <headerFooter>
    <oddHeader>&amp;C&amp;"Garamond,Regular"&amp;24Cumulative Emotional Performance&amp;"-,Regular"&amp;11
&amp;12If you had to give it just one score</oddHeader>
    <oddFooter>&amp;LPage &amp;P of &amp;N&amp;C&amp;F
&amp;D&amp;R&amp;G</oddFooter>
  </headerFooter>
  <drawing r:id="rId2"/>
  <legacyDrawingHF r:id="rId3"/>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200025</xdr:colOff>
          <xdr:row>5</xdr:row>
          <xdr:rowOff>9525</xdr:rowOff>
        </xdr:from>
        <xdr:to>
          <xdr:col>17</xdr:col>
          <xdr:colOff>209550</xdr:colOff>
          <xdr:row>41</xdr:row>
          <xdr:rowOff>47625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14513517" cy="8572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absoluteAnchor>
</xdr:wsDr>
</file>

<file path=xl/drawings/drawing3.xml><?xml version="1.0" encoding="utf-8"?>
<xdr:wsDr xmlns:xdr="http://schemas.openxmlformats.org/drawingml/2006/spreadsheetDrawing" xmlns:a="http://schemas.openxmlformats.org/drawingml/2006/main">
  <xdr:twoCellAnchor>
    <xdr:from>
      <xdr:col>7</xdr:col>
      <xdr:colOff>19050</xdr:colOff>
      <xdr:row>0</xdr:row>
      <xdr:rowOff>52387</xdr:rowOff>
    </xdr:from>
    <xdr:to>
      <xdr:col>13</xdr:col>
      <xdr:colOff>419100</xdr:colOff>
      <xdr:row>14</xdr:row>
      <xdr:rowOff>128587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0</xdr:row>
      <xdr:rowOff>47625</xdr:rowOff>
    </xdr:from>
    <xdr:to>
      <xdr:col>6</xdr:col>
      <xdr:colOff>476250</xdr:colOff>
      <xdr:row>14</xdr:row>
      <xdr:rowOff>123825</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571500</xdr:colOff>
      <xdr:row>0</xdr:row>
      <xdr:rowOff>57150</xdr:rowOff>
    </xdr:from>
    <xdr:to>
      <xdr:col>20</xdr:col>
      <xdr:colOff>361950</xdr:colOff>
      <xdr:row>14</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15</xdr:row>
      <xdr:rowOff>3175</xdr:rowOff>
    </xdr:from>
    <xdr:to>
      <xdr:col>6</xdr:col>
      <xdr:colOff>457200</xdr:colOff>
      <xdr:row>29</xdr:row>
      <xdr:rowOff>79375</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19050</xdr:colOff>
      <xdr:row>15</xdr:row>
      <xdr:rowOff>38100</xdr:rowOff>
    </xdr:from>
    <xdr:to>
      <xdr:col>13</xdr:col>
      <xdr:colOff>419100</xdr:colOff>
      <xdr:row>29</xdr:row>
      <xdr:rowOff>114300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581025</xdr:colOff>
      <xdr:row>15</xdr:row>
      <xdr:rowOff>38100</xdr:rowOff>
    </xdr:from>
    <xdr:to>
      <xdr:col>20</xdr:col>
      <xdr:colOff>371475</xdr:colOff>
      <xdr:row>29</xdr:row>
      <xdr:rowOff>114300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30</xdr:row>
      <xdr:rowOff>114300</xdr:rowOff>
    </xdr:from>
    <xdr:to>
      <xdr:col>6</xdr:col>
      <xdr:colOff>447675</xdr:colOff>
      <xdr:row>45</xdr:row>
      <xdr:rowOff>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600075</xdr:colOff>
      <xdr:row>30</xdr:row>
      <xdr:rowOff>142875</xdr:rowOff>
    </xdr:from>
    <xdr:to>
      <xdr:col>20</xdr:col>
      <xdr:colOff>390525</xdr:colOff>
      <xdr:row>45</xdr:row>
      <xdr:rowOff>28575</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600075</xdr:colOff>
      <xdr:row>30</xdr:row>
      <xdr:rowOff>133350</xdr:rowOff>
    </xdr:from>
    <xdr:to>
      <xdr:col>13</xdr:col>
      <xdr:colOff>390525</xdr:colOff>
      <xdr:row>45</xdr:row>
      <xdr:rowOff>19050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28575</xdr:colOff>
      <xdr:row>46</xdr:row>
      <xdr:rowOff>19050</xdr:rowOff>
    </xdr:from>
    <xdr:to>
      <xdr:col>6</xdr:col>
      <xdr:colOff>428625</xdr:colOff>
      <xdr:row>60</xdr:row>
      <xdr:rowOff>95250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600075</xdr:colOff>
      <xdr:row>46</xdr:row>
      <xdr:rowOff>19050</xdr:rowOff>
    </xdr:from>
    <xdr:to>
      <xdr:col>13</xdr:col>
      <xdr:colOff>390525</xdr:colOff>
      <xdr:row>60</xdr:row>
      <xdr:rowOff>95250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600075</xdr:colOff>
      <xdr:row>46</xdr:row>
      <xdr:rowOff>19050</xdr:rowOff>
    </xdr:from>
    <xdr:to>
      <xdr:col>20</xdr:col>
      <xdr:colOff>390525</xdr:colOff>
      <xdr:row>60</xdr:row>
      <xdr:rowOff>95250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9180723" cy="607075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1.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1E600"/>
  </sheetPr>
  <dimension ref="A1:W220"/>
  <sheetViews>
    <sheetView showGridLines="0" showRowColHeaders="0" tabSelected="1" showRuler="0" zoomScaleNormal="100" zoomScaleSheetLayoutView="85" workbookViewId="0">
      <selection activeCell="B6" sqref="B6"/>
    </sheetView>
  </sheetViews>
  <sheetFormatPr defaultRowHeight="15" x14ac:dyDescent="0.25"/>
  <cols>
    <col min="1" max="1" width="3" bestFit="1" customWidth="1"/>
    <col min="2" max="2" width="27.7109375" customWidth="1"/>
    <col min="20" max="23" width="9.140625" style="2"/>
  </cols>
  <sheetData>
    <row r="1" spans="1:23" ht="30.75" customHeight="1" x14ac:dyDescent="0.25">
      <c r="A1" s="12"/>
      <c r="B1" s="13" t="s">
        <v>0</v>
      </c>
      <c r="C1" s="37" t="s">
        <v>31</v>
      </c>
      <c r="D1" s="37"/>
      <c r="E1" s="37"/>
      <c r="F1" s="37"/>
      <c r="G1" s="37"/>
      <c r="H1" s="37"/>
      <c r="I1" s="37"/>
      <c r="J1" s="37"/>
      <c r="K1" s="37"/>
      <c r="L1" s="37"/>
      <c r="M1" s="37"/>
      <c r="N1" s="37"/>
      <c r="O1" s="37"/>
      <c r="P1" s="37"/>
      <c r="Q1" s="37"/>
      <c r="R1" s="38"/>
    </row>
    <row r="2" spans="1:23" s="2" customFormat="1" ht="30" customHeight="1" x14ac:dyDescent="0.25">
      <c r="A2" s="14"/>
      <c r="B2" s="15" t="s">
        <v>1</v>
      </c>
      <c r="C2" s="39" t="s">
        <v>3</v>
      </c>
      <c r="D2" s="39"/>
      <c r="E2" s="39"/>
      <c r="F2" s="39"/>
      <c r="G2" s="39"/>
      <c r="H2" s="39"/>
      <c r="I2" s="39"/>
      <c r="J2" s="39"/>
      <c r="K2" s="39"/>
      <c r="L2" s="39"/>
      <c r="M2" s="39"/>
      <c r="N2" s="39"/>
      <c r="O2" s="39"/>
      <c r="P2" s="39"/>
      <c r="Q2" s="39"/>
      <c r="R2" s="40"/>
    </row>
    <row r="3" spans="1:23" s="2" customFormat="1" x14ac:dyDescent="0.25">
      <c r="A3" s="8"/>
      <c r="B3" s="9"/>
      <c r="C3" s="41" t="s">
        <v>2</v>
      </c>
      <c r="D3" s="41"/>
      <c r="E3" s="41"/>
      <c r="F3" s="41"/>
      <c r="G3" s="41"/>
      <c r="H3" s="41"/>
      <c r="I3" s="41"/>
      <c r="J3" s="41"/>
      <c r="K3" s="41"/>
      <c r="L3" s="41"/>
      <c r="M3" s="41"/>
      <c r="N3" s="41"/>
      <c r="O3" s="41"/>
      <c r="P3" s="41"/>
      <c r="Q3" s="41"/>
      <c r="R3" s="42"/>
    </row>
    <row r="4" spans="1:23" s="2" customFormat="1" ht="4.5" customHeight="1" x14ac:dyDescent="0.25">
      <c r="A4" s="16"/>
      <c r="B4" s="16"/>
      <c r="C4" s="17"/>
      <c r="D4" s="17"/>
      <c r="E4" s="17"/>
      <c r="F4" s="17"/>
      <c r="G4" s="17"/>
      <c r="H4" s="17"/>
      <c r="I4" s="17"/>
      <c r="J4" s="17"/>
      <c r="K4" s="17"/>
      <c r="L4" s="17"/>
      <c r="M4" s="17"/>
      <c r="N4" s="17"/>
      <c r="O4" s="17"/>
      <c r="P4" s="17"/>
      <c r="Q4" s="17"/>
      <c r="R4" s="17"/>
    </row>
    <row r="5" spans="1:23" s="11" customFormat="1" ht="23.25" x14ac:dyDescent="0.35">
      <c r="A5" s="44" t="s">
        <v>4</v>
      </c>
      <c r="B5" s="45"/>
      <c r="C5" s="43"/>
      <c r="D5" s="43"/>
      <c r="E5" s="43"/>
      <c r="F5" s="43"/>
      <c r="G5" s="43"/>
      <c r="H5" s="43"/>
      <c r="I5" s="43"/>
      <c r="J5" s="43"/>
      <c r="K5" s="43"/>
      <c r="L5" s="43"/>
      <c r="M5" s="43"/>
      <c r="N5" s="43"/>
      <c r="O5" s="43"/>
      <c r="P5" s="43"/>
      <c r="Q5" s="43"/>
      <c r="R5" s="43"/>
    </row>
    <row r="6" spans="1:23" x14ac:dyDescent="0.25">
      <c r="A6" s="6">
        <v>1</v>
      </c>
      <c r="B6" s="26" t="s">
        <v>35</v>
      </c>
      <c r="C6" s="43"/>
      <c r="D6" s="43"/>
      <c r="E6" s="43"/>
      <c r="F6" s="43"/>
      <c r="G6" s="43"/>
      <c r="H6" s="43"/>
      <c r="I6" s="43"/>
      <c r="J6" s="43"/>
      <c r="K6" s="43"/>
      <c r="L6" s="43"/>
      <c r="M6" s="43"/>
      <c r="N6" s="43"/>
      <c r="O6" s="43"/>
      <c r="P6" s="43"/>
      <c r="Q6" s="43"/>
      <c r="R6" s="43"/>
    </row>
    <row r="7" spans="1:23" x14ac:dyDescent="0.25">
      <c r="A7" s="6">
        <v>2</v>
      </c>
      <c r="B7" s="7"/>
      <c r="C7" s="43"/>
      <c r="D7" s="43"/>
      <c r="E7" s="43"/>
      <c r="F7" s="43"/>
      <c r="G7" s="43"/>
      <c r="H7" s="43"/>
      <c r="I7" s="43"/>
      <c r="J7" s="43"/>
      <c r="K7" s="43"/>
      <c r="L7" s="43"/>
      <c r="M7" s="43"/>
      <c r="N7" s="43"/>
      <c r="O7" s="43"/>
      <c r="P7" s="43"/>
      <c r="Q7" s="43"/>
      <c r="R7" s="43"/>
      <c r="S7" s="1"/>
      <c r="T7" s="3"/>
      <c r="U7" s="3"/>
      <c r="V7" s="3"/>
      <c r="W7" s="3"/>
    </row>
    <row r="8" spans="1:23" x14ac:dyDescent="0.25">
      <c r="A8" s="6">
        <v>3</v>
      </c>
      <c r="B8" s="7"/>
      <c r="C8" s="43"/>
      <c r="D8" s="43"/>
      <c r="E8" s="43"/>
      <c r="F8" s="43"/>
      <c r="G8" s="43"/>
      <c r="H8" s="43"/>
      <c r="I8" s="43"/>
      <c r="J8" s="43"/>
      <c r="K8" s="43"/>
      <c r="L8" s="43"/>
      <c r="M8" s="43"/>
      <c r="N8" s="43"/>
      <c r="O8" s="43"/>
      <c r="P8" s="43"/>
      <c r="Q8" s="43"/>
      <c r="R8" s="43"/>
      <c r="S8" s="1"/>
      <c r="T8" s="3"/>
      <c r="U8" s="3"/>
      <c r="V8" s="3"/>
      <c r="W8" s="3"/>
    </row>
    <row r="9" spans="1:23" x14ac:dyDescent="0.25">
      <c r="A9" s="6">
        <v>4</v>
      </c>
      <c r="B9" s="7"/>
      <c r="C9" s="43"/>
      <c r="D9" s="43"/>
      <c r="E9" s="43"/>
      <c r="F9" s="43"/>
      <c r="G9" s="43"/>
      <c r="H9" s="43"/>
      <c r="I9" s="43"/>
      <c r="J9" s="43"/>
      <c r="K9" s="43"/>
      <c r="L9" s="43"/>
      <c r="M9" s="43"/>
      <c r="N9" s="43"/>
      <c r="O9" s="43"/>
      <c r="P9" s="43"/>
      <c r="Q9" s="43"/>
      <c r="R9" s="43"/>
      <c r="S9" s="1"/>
      <c r="T9" s="3"/>
      <c r="U9" s="3"/>
      <c r="V9" s="3"/>
      <c r="W9" s="3"/>
    </row>
    <row r="10" spans="1:23" x14ac:dyDescent="0.25">
      <c r="A10" s="6">
        <v>5</v>
      </c>
      <c r="B10" s="7"/>
      <c r="C10" s="43"/>
      <c r="D10" s="43"/>
      <c r="E10" s="43"/>
      <c r="F10" s="43"/>
      <c r="G10" s="43"/>
      <c r="H10" s="43"/>
      <c r="I10" s="43"/>
      <c r="J10" s="43"/>
      <c r="K10" s="43"/>
      <c r="L10" s="43"/>
      <c r="M10" s="43"/>
      <c r="N10" s="43"/>
      <c r="O10" s="43"/>
      <c r="P10" s="43"/>
      <c r="Q10" s="43"/>
      <c r="R10" s="43"/>
      <c r="S10" s="1"/>
      <c r="T10" s="3"/>
      <c r="U10" s="3"/>
      <c r="V10" s="3"/>
      <c r="W10" s="3"/>
    </row>
    <row r="11" spans="1:23" x14ac:dyDescent="0.25">
      <c r="A11" s="6">
        <v>6</v>
      </c>
      <c r="B11" s="7"/>
      <c r="C11" s="43"/>
      <c r="D11" s="43"/>
      <c r="E11" s="43"/>
      <c r="F11" s="43"/>
      <c r="G11" s="43"/>
      <c r="H11" s="43"/>
      <c r="I11" s="43"/>
      <c r="J11" s="43"/>
      <c r="K11" s="43"/>
      <c r="L11" s="43"/>
      <c r="M11" s="43"/>
      <c r="N11" s="43"/>
      <c r="O11" s="43"/>
      <c r="P11" s="43"/>
      <c r="Q11" s="43"/>
      <c r="R11" s="43"/>
      <c r="S11" s="1"/>
      <c r="T11" s="3"/>
      <c r="U11" s="3"/>
      <c r="V11" s="3"/>
      <c r="W11" s="3"/>
    </row>
    <row r="12" spans="1:23" x14ac:dyDescent="0.25">
      <c r="A12" s="6">
        <v>7</v>
      </c>
      <c r="B12" s="7"/>
      <c r="C12" s="43"/>
      <c r="D12" s="43"/>
      <c r="E12" s="43"/>
      <c r="F12" s="43"/>
      <c r="G12" s="43"/>
      <c r="H12" s="43"/>
      <c r="I12" s="43"/>
      <c r="J12" s="43"/>
      <c r="K12" s="43"/>
      <c r="L12" s="43"/>
      <c r="M12" s="43"/>
      <c r="N12" s="43"/>
      <c r="O12" s="43"/>
      <c r="P12" s="43"/>
      <c r="Q12" s="43"/>
      <c r="R12" s="43"/>
      <c r="S12" s="1"/>
      <c r="T12" s="3"/>
      <c r="U12" s="3"/>
      <c r="V12" s="3"/>
      <c r="W12" s="3"/>
    </row>
    <row r="13" spans="1:23" x14ac:dyDescent="0.25">
      <c r="A13" s="6">
        <v>8</v>
      </c>
      <c r="B13" s="7"/>
      <c r="C13" s="43"/>
      <c r="D13" s="43"/>
      <c r="E13" s="43"/>
      <c r="F13" s="43"/>
      <c r="G13" s="43"/>
      <c r="H13" s="43"/>
      <c r="I13" s="43"/>
      <c r="J13" s="43"/>
      <c r="K13" s="43"/>
      <c r="L13" s="43"/>
      <c r="M13" s="43"/>
      <c r="N13" s="43"/>
      <c r="O13" s="43"/>
      <c r="P13" s="43"/>
      <c r="Q13" s="43"/>
      <c r="R13" s="43"/>
      <c r="S13" s="1"/>
      <c r="T13" s="3"/>
      <c r="U13" s="3"/>
      <c r="V13" s="3"/>
      <c r="W13" s="3"/>
    </row>
    <row r="14" spans="1:23" x14ac:dyDescent="0.25">
      <c r="A14" s="6">
        <v>9</v>
      </c>
      <c r="B14" s="26"/>
      <c r="C14" s="43"/>
      <c r="D14" s="43"/>
      <c r="E14" s="43"/>
      <c r="F14" s="43"/>
      <c r="G14" s="43"/>
      <c r="H14" s="43"/>
      <c r="I14" s="43"/>
      <c r="J14" s="43"/>
      <c r="K14" s="43"/>
      <c r="L14" s="43"/>
      <c r="M14" s="43"/>
      <c r="N14" s="43"/>
      <c r="O14" s="43"/>
      <c r="P14" s="43"/>
      <c r="Q14" s="43"/>
      <c r="R14" s="43"/>
      <c r="S14" s="1"/>
      <c r="T14" s="3"/>
      <c r="U14" s="3"/>
      <c r="V14" s="3"/>
      <c r="W14" s="3"/>
    </row>
    <row r="15" spans="1:23" x14ac:dyDescent="0.25">
      <c r="A15" s="6">
        <v>10</v>
      </c>
      <c r="B15" s="7"/>
      <c r="C15" s="43"/>
      <c r="D15" s="43"/>
      <c r="E15" s="43"/>
      <c r="F15" s="43"/>
      <c r="G15" s="43"/>
      <c r="H15" s="43"/>
      <c r="I15" s="43"/>
      <c r="J15" s="43"/>
      <c r="K15" s="43"/>
      <c r="L15" s="43"/>
      <c r="M15" s="43"/>
      <c r="N15" s="43"/>
      <c r="O15" s="43"/>
      <c r="P15" s="43"/>
      <c r="Q15" s="43"/>
      <c r="R15" s="43"/>
      <c r="S15" s="1"/>
      <c r="T15" s="3"/>
      <c r="U15" s="3"/>
      <c r="V15" s="3"/>
      <c r="W15" s="3"/>
    </row>
    <row r="16" spans="1:23" x14ac:dyDescent="0.25">
      <c r="A16" s="6">
        <v>11</v>
      </c>
      <c r="B16" s="7"/>
      <c r="C16" s="43"/>
      <c r="D16" s="43"/>
      <c r="E16" s="43"/>
      <c r="F16" s="43"/>
      <c r="G16" s="43"/>
      <c r="H16" s="43"/>
      <c r="I16" s="43"/>
      <c r="J16" s="43"/>
      <c r="K16" s="43"/>
      <c r="L16" s="43"/>
      <c r="M16" s="43"/>
      <c r="N16" s="43"/>
      <c r="O16" s="43"/>
      <c r="P16" s="43"/>
      <c r="Q16" s="43"/>
      <c r="R16" s="43"/>
      <c r="S16" s="1"/>
      <c r="T16" s="3"/>
      <c r="U16" s="3"/>
      <c r="V16" s="3"/>
      <c r="W16" s="3"/>
    </row>
    <row r="17" spans="1:23" x14ac:dyDescent="0.25">
      <c r="A17" s="6">
        <v>12</v>
      </c>
      <c r="B17" s="7"/>
      <c r="C17" s="43"/>
      <c r="D17" s="43"/>
      <c r="E17" s="43"/>
      <c r="F17" s="43"/>
      <c r="G17" s="43"/>
      <c r="H17" s="43"/>
      <c r="I17" s="43"/>
      <c r="J17" s="43"/>
      <c r="K17" s="43"/>
      <c r="L17" s="43"/>
      <c r="M17" s="43"/>
      <c r="N17" s="43"/>
      <c r="O17" s="43"/>
      <c r="P17" s="43"/>
      <c r="Q17" s="43"/>
      <c r="R17" s="43"/>
      <c r="S17" s="1"/>
      <c r="T17" s="3"/>
      <c r="U17" s="3"/>
      <c r="V17" s="3"/>
      <c r="W17" s="3"/>
    </row>
    <row r="18" spans="1:23" x14ac:dyDescent="0.25">
      <c r="A18" s="6">
        <v>13</v>
      </c>
      <c r="B18" s="7"/>
      <c r="C18" s="43"/>
      <c r="D18" s="43"/>
      <c r="E18" s="43"/>
      <c r="F18" s="43"/>
      <c r="G18" s="43"/>
      <c r="H18" s="43"/>
      <c r="I18" s="43"/>
      <c r="J18" s="43"/>
      <c r="K18" s="43"/>
      <c r="L18" s="43"/>
      <c r="M18" s="43"/>
      <c r="N18" s="43"/>
      <c r="O18" s="43"/>
      <c r="P18" s="43"/>
      <c r="Q18" s="43"/>
      <c r="R18" s="43"/>
      <c r="S18" s="1"/>
      <c r="T18" s="3"/>
      <c r="U18" s="3"/>
      <c r="V18" s="3"/>
      <c r="W18" s="3"/>
    </row>
    <row r="19" spans="1:23" x14ac:dyDescent="0.25">
      <c r="A19" s="6">
        <v>14</v>
      </c>
      <c r="B19" s="7"/>
      <c r="C19" s="43"/>
      <c r="D19" s="43"/>
      <c r="E19" s="43"/>
      <c r="F19" s="43"/>
      <c r="G19" s="43"/>
      <c r="H19" s="43"/>
      <c r="I19" s="43"/>
      <c r="J19" s="43"/>
      <c r="K19" s="43"/>
      <c r="L19" s="43"/>
      <c r="M19" s="43"/>
      <c r="N19" s="43"/>
      <c r="O19" s="43"/>
      <c r="P19" s="43"/>
      <c r="Q19" s="43"/>
      <c r="R19" s="43"/>
      <c r="S19" s="1"/>
      <c r="T19" s="3"/>
      <c r="U19" s="3"/>
      <c r="V19" s="3"/>
      <c r="W19" s="3"/>
    </row>
    <row r="20" spans="1:23" x14ac:dyDescent="0.25">
      <c r="A20" s="6">
        <v>15</v>
      </c>
      <c r="B20" s="7"/>
      <c r="C20" s="43"/>
      <c r="D20" s="43"/>
      <c r="E20" s="43"/>
      <c r="F20" s="43"/>
      <c r="G20" s="43"/>
      <c r="H20" s="43"/>
      <c r="I20" s="43"/>
      <c r="J20" s="43"/>
      <c r="K20" s="43"/>
      <c r="L20" s="43"/>
      <c r="M20" s="43"/>
      <c r="N20" s="43"/>
      <c r="O20" s="43"/>
      <c r="P20" s="43"/>
      <c r="Q20" s="43"/>
      <c r="R20" s="43"/>
      <c r="S20" s="1"/>
      <c r="T20" s="3"/>
      <c r="U20" s="3"/>
      <c r="V20" s="3"/>
      <c r="W20" s="3"/>
    </row>
    <row r="21" spans="1:23" x14ac:dyDescent="0.25">
      <c r="A21" s="6">
        <v>16</v>
      </c>
      <c r="B21" s="7"/>
      <c r="C21" s="43"/>
      <c r="D21" s="43"/>
      <c r="E21" s="43"/>
      <c r="F21" s="43"/>
      <c r="G21" s="43"/>
      <c r="H21" s="43"/>
      <c r="I21" s="43"/>
      <c r="J21" s="43"/>
      <c r="K21" s="43"/>
      <c r="L21" s="43"/>
      <c r="M21" s="43"/>
      <c r="N21" s="43"/>
      <c r="O21" s="43"/>
      <c r="P21" s="43"/>
      <c r="Q21" s="43"/>
      <c r="R21" s="43"/>
      <c r="S21" s="1"/>
      <c r="T21" s="3"/>
      <c r="U21" s="3"/>
      <c r="V21" s="3"/>
      <c r="W21" s="3"/>
    </row>
    <row r="22" spans="1:23" x14ac:dyDescent="0.25">
      <c r="A22" s="6">
        <v>17</v>
      </c>
      <c r="B22" s="7"/>
      <c r="C22" s="43"/>
      <c r="D22" s="43"/>
      <c r="E22" s="43"/>
      <c r="F22" s="43"/>
      <c r="G22" s="43"/>
      <c r="H22" s="43"/>
      <c r="I22" s="43"/>
      <c r="J22" s="43"/>
      <c r="K22" s="43"/>
      <c r="L22" s="43"/>
      <c r="M22" s="43"/>
      <c r="N22" s="43"/>
      <c r="O22" s="43"/>
      <c r="P22" s="43"/>
      <c r="Q22" s="43"/>
      <c r="R22" s="43"/>
      <c r="S22" s="1"/>
      <c r="T22" s="3"/>
      <c r="U22" s="3"/>
      <c r="V22" s="3"/>
      <c r="W22" s="3"/>
    </row>
    <row r="23" spans="1:23" x14ac:dyDescent="0.25">
      <c r="A23" s="6">
        <v>18</v>
      </c>
      <c r="B23" s="7"/>
      <c r="C23" s="43"/>
      <c r="D23" s="43"/>
      <c r="E23" s="43"/>
      <c r="F23" s="43"/>
      <c r="G23" s="43"/>
      <c r="H23" s="43"/>
      <c r="I23" s="43"/>
      <c r="J23" s="43"/>
      <c r="K23" s="43"/>
      <c r="L23" s="43"/>
      <c r="M23" s="43"/>
      <c r="N23" s="43"/>
      <c r="O23" s="43"/>
      <c r="P23" s="43"/>
      <c r="Q23" s="43"/>
      <c r="R23" s="43"/>
      <c r="S23" s="1"/>
      <c r="T23" s="3"/>
      <c r="U23" s="3"/>
      <c r="V23" s="3"/>
      <c r="W23" s="3"/>
    </row>
    <row r="24" spans="1:23" x14ac:dyDescent="0.25">
      <c r="A24" s="6">
        <v>19</v>
      </c>
      <c r="B24" s="7"/>
      <c r="C24" s="43"/>
      <c r="D24" s="43"/>
      <c r="E24" s="43"/>
      <c r="F24" s="43"/>
      <c r="G24" s="43"/>
      <c r="H24" s="43"/>
      <c r="I24" s="43"/>
      <c r="J24" s="43"/>
      <c r="K24" s="43"/>
      <c r="L24" s="43"/>
      <c r="M24" s="43"/>
      <c r="N24" s="43"/>
      <c r="O24" s="43"/>
      <c r="P24" s="43"/>
      <c r="Q24" s="43"/>
      <c r="R24" s="43"/>
      <c r="S24" s="1"/>
      <c r="T24" s="3"/>
      <c r="U24" s="3"/>
      <c r="V24" s="3"/>
      <c r="W24" s="3"/>
    </row>
    <row r="25" spans="1:23" x14ac:dyDescent="0.25">
      <c r="A25" s="6">
        <v>20</v>
      </c>
      <c r="B25" s="7"/>
      <c r="C25" s="43"/>
      <c r="D25" s="43"/>
      <c r="E25" s="43"/>
      <c r="F25" s="43"/>
      <c r="G25" s="43"/>
      <c r="H25" s="43"/>
      <c r="I25" s="43"/>
      <c r="J25" s="43"/>
      <c r="K25" s="43"/>
      <c r="L25" s="43"/>
      <c r="M25" s="43"/>
      <c r="N25" s="43"/>
      <c r="O25" s="43"/>
      <c r="P25" s="43"/>
      <c r="Q25" s="43"/>
      <c r="R25" s="43"/>
      <c r="S25" s="1"/>
      <c r="T25" s="3"/>
      <c r="U25" s="3"/>
      <c r="V25" s="3"/>
      <c r="W25" s="3"/>
    </row>
    <row r="26" spans="1:23" x14ac:dyDescent="0.25">
      <c r="A26" s="6">
        <v>21</v>
      </c>
      <c r="B26" s="7"/>
      <c r="C26" s="43"/>
      <c r="D26" s="43"/>
      <c r="E26" s="43"/>
      <c r="F26" s="43"/>
      <c r="G26" s="43"/>
      <c r="H26" s="43"/>
      <c r="I26" s="43"/>
      <c r="J26" s="43"/>
      <c r="K26" s="43"/>
      <c r="L26" s="43"/>
      <c r="M26" s="43"/>
      <c r="N26" s="43"/>
      <c r="O26" s="43"/>
      <c r="P26" s="43"/>
      <c r="Q26" s="43"/>
      <c r="R26" s="43"/>
      <c r="S26" s="1"/>
      <c r="T26" s="3"/>
      <c r="U26" s="3"/>
      <c r="V26" s="3"/>
      <c r="W26" s="3"/>
    </row>
    <row r="27" spans="1:23" x14ac:dyDescent="0.25">
      <c r="A27" s="6">
        <v>22</v>
      </c>
      <c r="B27" s="7"/>
      <c r="C27" s="43"/>
      <c r="D27" s="43"/>
      <c r="E27" s="43"/>
      <c r="F27" s="43"/>
      <c r="G27" s="43"/>
      <c r="H27" s="43"/>
      <c r="I27" s="43"/>
      <c r="J27" s="43"/>
      <c r="K27" s="43"/>
      <c r="L27" s="43"/>
      <c r="M27" s="43"/>
      <c r="N27" s="43"/>
      <c r="O27" s="43"/>
      <c r="P27" s="43"/>
      <c r="Q27" s="43"/>
      <c r="R27" s="43"/>
      <c r="S27" s="1"/>
      <c r="T27" s="3"/>
      <c r="U27" s="3"/>
      <c r="V27" s="3"/>
      <c r="W27" s="3"/>
    </row>
    <row r="28" spans="1:23" x14ac:dyDescent="0.25">
      <c r="A28" s="6">
        <v>23</v>
      </c>
      <c r="B28" s="7"/>
      <c r="C28" s="43"/>
      <c r="D28" s="43"/>
      <c r="E28" s="43"/>
      <c r="F28" s="43"/>
      <c r="G28" s="43"/>
      <c r="H28" s="43"/>
      <c r="I28" s="43"/>
      <c r="J28" s="43"/>
      <c r="K28" s="43"/>
      <c r="L28" s="43"/>
      <c r="M28" s="43"/>
      <c r="N28" s="43"/>
      <c r="O28" s="43"/>
      <c r="P28" s="43"/>
      <c r="Q28" s="43"/>
      <c r="R28" s="43"/>
      <c r="S28" s="1"/>
      <c r="T28" s="3"/>
      <c r="U28" s="3"/>
      <c r="V28" s="3"/>
      <c r="W28" s="3"/>
    </row>
    <row r="29" spans="1:23" x14ac:dyDescent="0.25">
      <c r="A29" s="6">
        <v>24</v>
      </c>
      <c r="B29" s="7"/>
      <c r="C29" s="43"/>
      <c r="D29" s="43"/>
      <c r="E29" s="43"/>
      <c r="F29" s="43"/>
      <c r="G29" s="43"/>
      <c r="H29" s="43"/>
      <c r="I29" s="43"/>
      <c r="J29" s="43"/>
      <c r="K29" s="43"/>
      <c r="L29" s="43"/>
      <c r="M29" s="43"/>
      <c r="N29" s="43"/>
      <c r="O29" s="43"/>
      <c r="P29" s="43"/>
      <c r="Q29" s="43"/>
      <c r="R29" s="43"/>
      <c r="S29" s="1"/>
      <c r="T29" s="3"/>
      <c r="U29" s="3"/>
      <c r="V29" s="3"/>
      <c r="W29" s="3"/>
    </row>
    <row r="30" spans="1:23" x14ac:dyDescent="0.25">
      <c r="A30" s="6">
        <v>25</v>
      </c>
      <c r="B30" s="7"/>
      <c r="C30" s="43"/>
      <c r="D30" s="43"/>
      <c r="E30" s="43"/>
      <c r="F30" s="43"/>
      <c r="G30" s="43"/>
      <c r="H30" s="43"/>
      <c r="I30" s="43"/>
      <c r="J30" s="43"/>
      <c r="K30" s="43"/>
      <c r="L30" s="43"/>
      <c r="M30" s="43"/>
      <c r="N30" s="43"/>
      <c r="O30" s="43"/>
      <c r="P30" s="43"/>
      <c r="Q30" s="43"/>
      <c r="R30" s="43"/>
      <c r="S30" s="1"/>
      <c r="T30" s="3"/>
      <c r="U30" s="3"/>
      <c r="V30" s="3"/>
      <c r="W30" s="3"/>
    </row>
    <row r="31" spans="1:23" x14ac:dyDescent="0.25">
      <c r="A31" s="6">
        <v>26</v>
      </c>
      <c r="B31" s="26"/>
      <c r="C31" s="43"/>
      <c r="D31" s="43"/>
      <c r="E31" s="43"/>
      <c r="F31" s="43"/>
      <c r="G31" s="43"/>
      <c r="H31" s="43"/>
      <c r="I31" s="43"/>
      <c r="J31" s="43"/>
      <c r="K31" s="43"/>
      <c r="L31" s="43"/>
      <c r="M31" s="43"/>
      <c r="N31" s="43"/>
      <c r="O31" s="43"/>
      <c r="P31" s="43"/>
      <c r="Q31" s="43"/>
      <c r="R31" s="43"/>
      <c r="S31" s="1"/>
      <c r="T31" s="3"/>
      <c r="U31" s="3"/>
      <c r="V31" s="3"/>
      <c r="W31" s="3"/>
    </row>
    <row r="32" spans="1:23" x14ac:dyDescent="0.25">
      <c r="A32" s="6">
        <v>27</v>
      </c>
      <c r="B32" s="7"/>
      <c r="C32" s="43"/>
      <c r="D32" s="43"/>
      <c r="E32" s="43"/>
      <c r="F32" s="43"/>
      <c r="G32" s="43"/>
      <c r="H32" s="43"/>
      <c r="I32" s="43"/>
      <c r="J32" s="43"/>
      <c r="K32" s="43"/>
      <c r="L32" s="43"/>
      <c r="M32" s="43"/>
      <c r="N32" s="43"/>
      <c r="O32" s="43"/>
      <c r="P32" s="43"/>
      <c r="Q32" s="43"/>
      <c r="R32" s="43"/>
      <c r="S32" s="1"/>
      <c r="T32" s="3"/>
      <c r="U32" s="3"/>
      <c r="V32" s="3"/>
      <c r="W32" s="3"/>
    </row>
    <row r="33" spans="1:23" x14ac:dyDescent="0.25">
      <c r="A33" s="6">
        <v>28</v>
      </c>
      <c r="B33" s="7"/>
      <c r="C33" s="43"/>
      <c r="D33" s="43"/>
      <c r="E33" s="43"/>
      <c r="F33" s="43"/>
      <c r="G33" s="43"/>
      <c r="H33" s="43"/>
      <c r="I33" s="43"/>
      <c r="J33" s="43"/>
      <c r="K33" s="43"/>
      <c r="L33" s="43"/>
      <c r="M33" s="43"/>
      <c r="N33" s="43"/>
      <c r="O33" s="43"/>
      <c r="P33" s="43"/>
      <c r="Q33" s="43"/>
      <c r="R33" s="43"/>
      <c r="S33" s="1"/>
      <c r="T33" s="3"/>
      <c r="U33" s="3"/>
      <c r="V33" s="3"/>
      <c r="W33" s="3"/>
    </row>
    <row r="34" spans="1:23" x14ac:dyDescent="0.25">
      <c r="A34" s="6">
        <v>29</v>
      </c>
      <c r="B34" s="7"/>
      <c r="C34" s="43"/>
      <c r="D34" s="43"/>
      <c r="E34" s="43"/>
      <c r="F34" s="43"/>
      <c r="G34" s="43"/>
      <c r="H34" s="43"/>
      <c r="I34" s="43"/>
      <c r="J34" s="43"/>
      <c r="K34" s="43"/>
      <c r="L34" s="43"/>
      <c r="M34" s="43"/>
      <c r="N34" s="43"/>
      <c r="O34" s="43"/>
      <c r="P34" s="43"/>
      <c r="Q34" s="43"/>
      <c r="R34" s="43"/>
      <c r="S34" s="1"/>
      <c r="T34" s="3"/>
      <c r="U34" s="3"/>
      <c r="V34" s="3"/>
      <c r="W34" s="3"/>
    </row>
    <row r="35" spans="1:23" x14ac:dyDescent="0.25">
      <c r="A35" s="6">
        <v>30</v>
      </c>
      <c r="B35" s="7"/>
      <c r="C35" s="43"/>
      <c r="D35" s="43"/>
      <c r="E35" s="43"/>
      <c r="F35" s="43"/>
      <c r="G35" s="43"/>
      <c r="H35" s="43"/>
      <c r="I35" s="43"/>
      <c r="J35" s="43"/>
      <c r="K35" s="43"/>
      <c r="L35" s="43"/>
      <c r="M35" s="43"/>
      <c r="N35" s="43"/>
      <c r="O35" s="43"/>
      <c r="P35" s="43"/>
      <c r="Q35" s="43"/>
      <c r="R35" s="43"/>
      <c r="S35" s="1"/>
      <c r="T35" s="3"/>
      <c r="U35" s="3"/>
      <c r="V35" s="3"/>
      <c r="W35" s="3"/>
    </row>
    <row r="36" spans="1:23" x14ac:dyDescent="0.25">
      <c r="A36" s="6">
        <v>31</v>
      </c>
      <c r="B36" s="7"/>
      <c r="C36" s="43"/>
      <c r="D36" s="43"/>
      <c r="E36" s="43"/>
      <c r="F36" s="43"/>
      <c r="G36" s="43"/>
      <c r="H36" s="43"/>
      <c r="I36" s="43"/>
      <c r="J36" s="43"/>
      <c r="K36" s="43"/>
      <c r="L36" s="43"/>
      <c r="M36" s="43"/>
      <c r="N36" s="43"/>
      <c r="O36" s="43"/>
      <c r="P36" s="43"/>
      <c r="Q36" s="43"/>
      <c r="R36" s="43"/>
      <c r="S36" s="1"/>
      <c r="T36" s="3"/>
      <c r="U36" s="3"/>
      <c r="V36" s="3"/>
      <c r="W36" s="3"/>
    </row>
    <row r="37" spans="1:23" x14ac:dyDescent="0.25">
      <c r="A37" s="6">
        <v>32</v>
      </c>
      <c r="B37" s="7"/>
      <c r="C37" s="43"/>
      <c r="D37" s="43"/>
      <c r="E37" s="43"/>
      <c r="F37" s="43"/>
      <c r="G37" s="43"/>
      <c r="H37" s="43"/>
      <c r="I37" s="43"/>
      <c r="J37" s="43"/>
      <c r="K37" s="43"/>
      <c r="L37" s="43"/>
      <c r="M37" s="43"/>
      <c r="N37" s="43"/>
      <c r="O37" s="43"/>
      <c r="P37" s="43"/>
      <c r="Q37" s="43"/>
      <c r="R37" s="43"/>
      <c r="S37" s="1"/>
      <c r="T37" s="3"/>
      <c r="U37" s="3"/>
      <c r="V37" s="3"/>
      <c r="W37" s="3"/>
    </row>
    <row r="38" spans="1:23" x14ac:dyDescent="0.25">
      <c r="A38" s="6">
        <v>33</v>
      </c>
      <c r="B38" s="7"/>
      <c r="C38" s="43"/>
      <c r="D38" s="43"/>
      <c r="E38" s="43"/>
      <c r="F38" s="43"/>
      <c r="G38" s="43"/>
      <c r="H38" s="43"/>
      <c r="I38" s="43"/>
      <c r="J38" s="43"/>
      <c r="K38" s="43"/>
      <c r="L38" s="43"/>
      <c r="M38" s="43"/>
      <c r="N38" s="43"/>
      <c r="O38" s="43"/>
      <c r="P38" s="43"/>
      <c r="Q38" s="43"/>
      <c r="R38" s="43"/>
      <c r="S38" s="1"/>
      <c r="T38" s="3"/>
      <c r="U38" s="3"/>
      <c r="V38" s="3"/>
      <c r="W38" s="3"/>
    </row>
    <row r="39" spans="1:23" x14ac:dyDescent="0.25">
      <c r="A39" s="6">
        <v>34</v>
      </c>
      <c r="B39" s="7"/>
      <c r="C39" s="43"/>
      <c r="D39" s="43"/>
      <c r="E39" s="43"/>
      <c r="F39" s="43"/>
      <c r="G39" s="43"/>
      <c r="H39" s="43"/>
      <c r="I39" s="43"/>
      <c r="J39" s="43"/>
      <c r="K39" s="43"/>
      <c r="L39" s="43"/>
      <c r="M39" s="43"/>
      <c r="N39" s="43"/>
      <c r="O39" s="43"/>
      <c r="P39" s="43"/>
      <c r="Q39" s="43"/>
      <c r="R39" s="43"/>
      <c r="S39" s="1"/>
      <c r="T39" s="3"/>
      <c r="U39" s="3"/>
      <c r="V39" s="3"/>
      <c r="W39" s="3"/>
    </row>
    <row r="40" spans="1:23" x14ac:dyDescent="0.25">
      <c r="A40" s="6">
        <v>35</v>
      </c>
      <c r="B40" s="7"/>
      <c r="C40" s="43"/>
      <c r="D40" s="43"/>
      <c r="E40" s="43"/>
      <c r="F40" s="43"/>
      <c r="G40" s="43"/>
      <c r="H40" s="43"/>
      <c r="I40" s="43"/>
      <c r="J40" s="43"/>
      <c r="K40" s="43"/>
      <c r="L40" s="43"/>
      <c r="M40" s="43"/>
      <c r="N40" s="43"/>
      <c r="O40" s="43"/>
      <c r="P40" s="43"/>
      <c r="Q40" s="43"/>
      <c r="R40" s="43"/>
      <c r="S40" s="1"/>
      <c r="T40" s="3"/>
      <c r="U40" s="3"/>
      <c r="V40" s="3"/>
      <c r="W40" s="3"/>
    </row>
    <row r="41" spans="1:23" x14ac:dyDescent="0.25">
      <c r="A41" s="6">
        <v>36</v>
      </c>
      <c r="B41" s="7"/>
      <c r="C41" s="43"/>
      <c r="D41" s="43"/>
      <c r="E41" s="43"/>
      <c r="F41" s="43"/>
      <c r="G41" s="43"/>
      <c r="H41" s="43"/>
      <c r="I41" s="43"/>
      <c r="J41" s="43"/>
      <c r="K41" s="43"/>
      <c r="L41" s="43"/>
      <c r="M41" s="43"/>
      <c r="N41" s="43"/>
      <c r="O41" s="43"/>
      <c r="P41" s="43"/>
      <c r="Q41" s="43"/>
      <c r="R41" s="43"/>
      <c r="S41" s="1"/>
      <c r="T41" s="3"/>
      <c r="U41" s="3"/>
      <c r="V41" s="3"/>
      <c r="W41" s="3"/>
    </row>
    <row r="42" spans="1:23" x14ac:dyDescent="0.25">
      <c r="A42" s="6">
        <v>37</v>
      </c>
      <c r="B42" s="7"/>
      <c r="C42" s="43"/>
      <c r="D42" s="43"/>
      <c r="E42" s="43"/>
      <c r="F42" s="43"/>
      <c r="G42" s="43"/>
      <c r="H42" s="43"/>
      <c r="I42" s="43"/>
      <c r="J42" s="43"/>
      <c r="K42" s="43"/>
      <c r="L42" s="43"/>
      <c r="M42" s="43"/>
      <c r="N42" s="43"/>
      <c r="O42" s="43"/>
      <c r="P42" s="43"/>
      <c r="Q42" s="43"/>
      <c r="R42" s="43"/>
      <c r="S42" s="1"/>
      <c r="T42" s="3"/>
      <c r="U42" s="3"/>
      <c r="V42" s="3"/>
      <c r="W42" s="3"/>
    </row>
    <row r="43" spans="1:23" x14ac:dyDescent="0.25">
      <c r="A43" s="6">
        <v>38</v>
      </c>
      <c r="B43" s="7"/>
      <c r="C43" s="43"/>
      <c r="D43" s="43"/>
      <c r="E43" s="43"/>
      <c r="F43" s="43"/>
      <c r="G43" s="43"/>
      <c r="H43" s="43"/>
      <c r="I43" s="43"/>
      <c r="J43" s="43"/>
      <c r="K43" s="43"/>
      <c r="L43" s="43"/>
      <c r="M43" s="43"/>
      <c r="N43" s="43"/>
      <c r="O43" s="43"/>
      <c r="P43" s="43"/>
      <c r="Q43" s="43"/>
      <c r="R43" s="43"/>
      <c r="S43" s="1"/>
      <c r="T43" s="3"/>
      <c r="U43" s="3"/>
      <c r="V43" s="3"/>
      <c r="W43" s="3"/>
    </row>
    <row r="44" spans="1:23" x14ac:dyDescent="0.25">
      <c r="A44" s="6">
        <v>39</v>
      </c>
      <c r="B44" s="7"/>
      <c r="C44" s="43"/>
      <c r="D44" s="43"/>
      <c r="E44" s="43"/>
      <c r="F44" s="43"/>
      <c r="G44" s="43"/>
      <c r="H44" s="43"/>
      <c r="I44" s="43"/>
      <c r="J44" s="43"/>
      <c r="K44" s="43"/>
      <c r="L44" s="43"/>
      <c r="M44" s="43"/>
      <c r="N44" s="43"/>
      <c r="O44" s="43"/>
      <c r="P44" s="43"/>
      <c r="Q44" s="43"/>
      <c r="R44" s="43"/>
      <c r="S44" s="1"/>
      <c r="T44" s="3"/>
      <c r="U44" s="3"/>
      <c r="V44" s="3"/>
      <c r="W44" s="3"/>
    </row>
    <row r="45" spans="1:23" x14ac:dyDescent="0.25">
      <c r="A45" s="6">
        <v>40</v>
      </c>
      <c r="B45" s="7"/>
      <c r="C45" s="43"/>
      <c r="D45" s="43"/>
      <c r="E45" s="43"/>
      <c r="F45" s="43"/>
      <c r="G45" s="43"/>
      <c r="H45" s="43"/>
      <c r="I45" s="43"/>
      <c r="J45" s="43"/>
      <c r="K45" s="43"/>
      <c r="L45" s="43"/>
      <c r="M45" s="43"/>
      <c r="N45" s="43"/>
      <c r="O45" s="43"/>
      <c r="P45" s="43"/>
      <c r="Q45" s="43"/>
      <c r="R45" s="43"/>
      <c r="S45" s="1"/>
      <c r="T45" s="3"/>
      <c r="U45" s="3"/>
      <c r="V45" s="3"/>
      <c r="W45" s="3"/>
    </row>
    <row r="46" spans="1:23" x14ac:dyDescent="0.25">
      <c r="A46" s="6">
        <v>41</v>
      </c>
      <c r="B46" s="7"/>
      <c r="C46" s="43"/>
      <c r="D46" s="43"/>
      <c r="E46" s="43"/>
      <c r="F46" s="43"/>
      <c r="G46" s="43"/>
      <c r="H46" s="43"/>
      <c r="I46" s="43"/>
      <c r="J46" s="43"/>
      <c r="K46" s="43"/>
      <c r="L46" s="43"/>
      <c r="M46" s="43"/>
      <c r="N46" s="43"/>
      <c r="O46" s="43"/>
      <c r="P46" s="43"/>
      <c r="Q46" s="43"/>
      <c r="R46" s="43"/>
      <c r="S46" s="1"/>
      <c r="T46" s="3"/>
      <c r="U46" s="3"/>
      <c r="V46" s="3"/>
      <c r="W46" s="3"/>
    </row>
    <row r="47" spans="1:23" x14ac:dyDescent="0.25">
      <c r="A47" s="6">
        <v>42</v>
      </c>
      <c r="B47" s="7"/>
      <c r="C47" s="43"/>
      <c r="D47" s="43"/>
      <c r="E47" s="43"/>
      <c r="F47" s="43"/>
      <c r="G47" s="43"/>
      <c r="H47" s="43"/>
      <c r="I47" s="43"/>
      <c r="J47" s="43"/>
      <c r="K47" s="43"/>
      <c r="L47" s="43"/>
      <c r="M47" s="43"/>
      <c r="N47" s="43"/>
      <c r="O47" s="43"/>
      <c r="P47" s="43"/>
      <c r="Q47" s="43"/>
      <c r="R47" s="43"/>
      <c r="S47" s="1"/>
      <c r="T47" s="3"/>
      <c r="U47" s="3"/>
      <c r="V47" s="3"/>
      <c r="W47" s="3"/>
    </row>
    <row r="48" spans="1:23" x14ac:dyDescent="0.25">
      <c r="A48" s="6">
        <v>43</v>
      </c>
      <c r="B48" s="7"/>
      <c r="C48" s="43"/>
      <c r="D48" s="43"/>
      <c r="E48" s="43"/>
      <c r="F48" s="43"/>
      <c r="G48" s="43"/>
      <c r="H48" s="43"/>
      <c r="I48" s="43"/>
      <c r="J48" s="43"/>
      <c r="K48" s="43"/>
      <c r="L48" s="43"/>
      <c r="M48" s="43"/>
      <c r="N48" s="43"/>
      <c r="O48" s="43"/>
      <c r="P48" s="43"/>
      <c r="Q48" s="43"/>
      <c r="R48" s="43"/>
      <c r="S48" s="1"/>
      <c r="T48" s="3"/>
      <c r="U48" s="3"/>
      <c r="V48" s="3"/>
      <c r="W48" s="3"/>
    </row>
    <row r="49" spans="1:22" x14ac:dyDescent="0.25">
      <c r="A49" s="6">
        <v>44</v>
      </c>
      <c r="B49" s="7"/>
      <c r="C49" s="43"/>
      <c r="D49" s="43"/>
      <c r="E49" s="43"/>
      <c r="F49" s="43"/>
      <c r="G49" s="43"/>
      <c r="H49" s="43"/>
      <c r="I49" s="43"/>
      <c r="J49" s="43"/>
      <c r="K49" s="43"/>
      <c r="L49" s="43"/>
      <c r="M49" s="43"/>
      <c r="N49" s="43"/>
      <c r="O49" s="43"/>
      <c r="P49" s="43"/>
      <c r="Q49" s="43"/>
      <c r="R49" s="43"/>
      <c r="S49" s="1"/>
      <c r="T49" s="3"/>
      <c r="U49" s="3"/>
      <c r="V49" s="3"/>
    </row>
    <row r="50" spans="1:22" x14ac:dyDescent="0.25">
      <c r="A50" s="6">
        <v>45</v>
      </c>
      <c r="B50" s="7"/>
      <c r="C50" s="43"/>
      <c r="D50" s="43"/>
      <c r="E50" s="43"/>
      <c r="F50" s="43"/>
      <c r="G50" s="43"/>
      <c r="H50" s="43"/>
      <c r="I50" s="43"/>
      <c r="J50" s="43"/>
      <c r="K50" s="43"/>
      <c r="L50" s="43"/>
      <c r="M50" s="43"/>
      <c r="N50" s="43"/>
      <c r="O50" s="43"/>
      <c r="P50" s="43"/>
      <c r="Q50" s="43"/>
      <c r="R50" s="43"/>
      <c r="S50" s="1"/>
      <c r="T50" s="3"/>
      <c r="V50" s="3"/>
    </row>
    <row r="51" spans="1:22" x14ac:dyDescent="0.25">
      <c r="A51" s="6">
        <v>46</v>
      </c>
      <c r="B51" s="7"/>
      <c r="C51" s="43"/>
      <c r="D51" s="43"/>
      <c r="E51" s="43"/>
      <c r="F51" s="43"/>
      <c r="G51" s="43"/>
      <c r="H51" s="43"/>
      <c r="I51" s="43"/>
      <c r="J51" s="43"/>
      <c r="K51" s="43"/>
      <c r="L51" s="43"/>
      <c r="M51" s="43"/>
      <c r="N51" s="43"/>
      <c r="O51" s="43"/>
      <c r="P51" s="43"/>
      <c r="Q51" s="43"/>
      <c r="R51" s="43"/>
      <c r="S51" s="1"/>
      <c r="T51" s="3"/>
      <c r="V51" s="3"/>
    </row>
    <row r="52" spans="1:22" x14ac:dyDescent="0.25">
      <c r="A52" s="6">
        <v>47</v>
      </c>
      <c r="B52" s="7"/>
      <c r="C52" s="43"/>
      <c r="D52" s="43"/>
      <c r="E52" s="43"/>
      <c r="F52" s="43"/>
      <c r="G52" s="43"/>
      <c r="H52" s="43"/>
      <c r="I52" s="43"/>
      <c r="J52" s="43"/>
      <c r="K52" s="43"/>
      <c r="L52" s="43"/>
      <c r="M52" s="43"/>
      <c r="N52" s="43"/>
      <c r="O52" s="43"/>
      <c r="P52" s="43"/>
      <c r="Q52" s="43"/>
      <c r="R52" s="43"/>
      <c r="S52" s="1"/>
      <c r="T52" s="3"/>
      <c r="V52" s="3"/>
    </row>
    <row r="53" spans="1:22" x14ac:dyDescent="0.25">
      <c r="A53" s="6">
        <v>48</v>
      </c>
      <c r="B53" s="7"/>
      <c r="C53" s="43"/>
      <c r="D53" s="43"/>
      <c r="E53" s="43"/>
      <c r="F53" s="43"/>
      <c r="G53" s="43"/>
      <c r="H53" s="43"/>
      <c r="I53" s="43"/>
      <c r="J53" s="43"/>
      <c r="K53" s="43"/>
      <c r="L53" s="43"/>
      <c r="M53" s="43"/>
      <c r="N53" s="43"/>
      <c r="O53" s="43"/>
      <c r="P53" s="43"/>
      <c r="Q53" s="43"/>
      <c r="R53" s="43"/>
      <c r="S53" s="1"/>
      <c r="T53" s="3"/>
      <c r="V53" s="3"/>
    </row>
    <row r="54" spans="1:22" x14ac:dyDescent="0.25">
      <c r="A54" s="6">
        <v>49</v>
      </c>
      <c r="B54" s="7"/>
      <c r="C54" s="43"/>
      <c r="D54" s="43"/>
      <c r="E54" s="43"/>
      <c r="F54" s="43"/>
      <c r="G54" s="43"/>
      <c r="H54" s="43"/>
      <c r="I54" s="43"/>
      <c r="J54" s="43"/>
      <c r="K54" s="43"/>
      <c r="L54" s="43"/>
      <c r="M54" s="43"/>
      <c r="N54" s="43"/>
      <c r="O54" s="43"/>
      <c r="P54" s="43"/>
      <c r="Q54" s="43"/>
      <c r="R54" s="43"/>
      <c r="S54" s="1"/>
      <c r="T54" s="3"/>
      <c r="V54" s="3"/>
    </row>
    <row r="55" spans="1:22" x14ac:dyDescent="0.25">
      <c r="A55" s="6">
        <v>50</v>
      </c>
      <c r="B55" s="7"/>
      <c r="C55" s="43"/>
      <c r="D55" s="43"/>
      <c r="E55" s="43"/>
      <c r="F55" s="43"/>
      <c r="G55" s="43"/>
      <c r="H55" s="43"/>
      <c r="I55" s="43"/>
      <c r="J55" s="43"/>
      <c r="K55" s="43"/>
      <c r="L55" s="43"/>
      <c r="M55" s="43"/>
      <c r="N55" s="43"/>
      <c r="O55" s="43"/>
      <c r="P55" s="43"/>
      <c r="Q55" s="43"/>
      <c r="R55" s="43"/>
      <c r="S55" s="1"/>
      <c r="T55" s="3"/>
      <c r="V55" s="3"/>
    </row>
    <row r="56" spans="1:22" x14ac:dyDescent="0.25">
      <c r="B56" s="4"/>
      <c r="S56" s="1"/>
      <c r="T56" s="3"/>
      <c r="V56" s="3"/>
    </row>
    <row r="57" spans="1:22" x14ac:dyDescent="0.25">
      <c r="B57" s="5"/>
      <c r="S57" s="1"/>
      <c r="T57" s="3"/>
      <c r="V57" s="3"/>
    </row>
    <row r="58" spans="1:22" x14ac:dyDescent="0.25">
      <c r="B58" s="4"/>
      <c r="S58" s="1"/>
      <c r="T58" s="3"/>
      <c r="V58" s="3"/>
    </row>
    <row r="59" spans="1:22" x14ac:dyDescent="0.25">
      <c r="B59" s="4"/>
      <c r="S59" s="1"/>
      <c r="T59" s="3"/>
      <c r="V59" s="3"/>
    </row>
    <row r="60" spans="1:22" x14ac:dyDescent="0.25">
      <c r="B60" s="4"/>
      <c r="S60" s="1"/>
      <c r="T60" s="3"/>
      <c r="V60" s="3"/>
    </row>
    <row r="61" spans="1:22" x14ac:dyDescent="0.25">
      <c r="B61" s="5"/>
      <c r="S61" s="1"/>
      <c r="T61" s="3"/>
      <c r="V61" s="3"/>
    </row>
    <row r="62" spans="1:22" x14ac:dyDescent="0.25">
      <c r="B62" s="4"/>
      <c r="S62" s="1"/>
      <c r="T62" s="3"/>
      <c r="V62" s="3"/>
    </row>
    <row r="63" spans="1:22" x14ac:dyDescent="0.25">
      <c r="B63" s="4"/>
      <c r="S63" s="1"/>
      <c r="T63" s="3"/>
      <c r="V63" s="3"/>
    </row>
    <row r="64" spans="1:22" x14ac:dyDescent="0.25">
      <c r="B64" s="4"/>
      <c r="S64" s="1"/>
      <c r="T64" s="3"/>
      <c r="V64" s="3"/>
    </row>
    <row r="65" spans="2:22" x14ac:dyDescent="0.25">
      <c r="B65" s="4"/>
      <c r="S65" s="1"/>
      <c r="T65" s="3"/>
      <c r="V65" s="3"/>
    </row>
    <row r="66" spans="2:22" x14ac:dyDescent="0.25">
      <c r="B66" s="4"/>
      <c r="S66" s="1"/>
      <c r="T66" s="3"/>
      <c r="V66" s="3"/>
    </row>
    <row r="67" spans="2:22" x14ac:dyDescent="0.25">
      <c r="B67" s="4"/>
      <c r="S67" s="1"/>
      <c r="T67" s="3"/>
      <c r="V67" s="3"/>
    </row>
    <row r="68" spans="2:22" x14ac:dyDescent="0.25">
      <c r="B68" s="4"/>
      <c r="S68" s="1"/>
      <c r="T68" s="3"/>
      <c r="V68" s="3"/>
    </row>
    <row r="69" spans="2:22" x14ac:dyDescent="0.25">
      <c r="B69" s="5"/>
      <c r="S69" s="1"/>
      <c r="T69" s="3"/>
      <c r="V69" s="3"/>
    </row>
    <row r="70" spans="2:22" x14ac:dyDescent="0.25">
      <c r="B70" s="4"/>
      <c r="S70" s="1"/>
      <c r="T70" s="3"/>
      <c r="V70" s="3"/>
    </row>
    <row r="71" spans="2:22" x14ac:dyDescent="0.25">
      <c r="B71" s="4"/>
      <c r="S71" s="1"/>
      <c r="T71" s="3"/>
      <c r="V71" s="3"/>
    </row>
    <row r="72" spans="2:22" x14ac:dyDescent="0.25">
      <c r="B72" s="4"/>
      <c r="S72" s="1"/>
      <c r="T72" s="3"/>
      <c r="V72" s="3"/>
    </row>
    <row r="73" spans="2:22" x14ac:dyDescent="0.25">
      <c r="B73" s="4"/>
      <c r="S73" s="1"/>
      <c r="T73" s="3"/>
      <c r="V73" s="3"/>
    </row>
    <row r="74" spans="2:22" x14ac:dyDescent="0.25">
      <c r="B74" s="4"/>
      <c r="S74" s="1"/>
      <c r="T74" s="3"/>
      <c r="V74" s="3"/>
    </row>
    <row r="75" spans="2:22" x14ac:dyDescent="0.25">
      <c r="B75" s="4"/>
      <c r="S75" s="1"/>
      <c r="T75" s="3"/>
      <c r="V75" s="3"/>
    </row>
    <row r="76" spans="2:22" x14ac:dyDescent="0.25">
      <c r="B76" s="4"/>
      <c r="S76" s="1"/>
      <c r="T76" s="3"/>
      <c r="V76" s="3"/>
    </row>
    <row r="77" spans="2:22" x14ac:dyDescent="0.25">
      <c r="B77" s="4"/>
      <c r="S77" s="1"/>
      <c r="T77" s="3"/>
      <c r="V77" s="3"/>
    </row>
    <row r="78" spans="2:22" x14ac:dyDescent="0.25">
      <c r="B78" s="5"/>
      <c r="S78" s="1"/>
      <c r="T78" s="3"/>
      <c r="V78" s="3"/>
    </row>
    <row r="79" spans="2:22" x14ac:dyDescent="0.25">
      <c r="B79" s="4"/>
      <c r="S79" s="1"/>
      <c r="T79" s="3"/>
      <c r="V79" s="3"/>
    </row>
    <row r="80" spans="2:22" x14ac:dyDescent="0.25">
      <c r="B80" s="4"/>
      <c r="S80" s="1"/>
      <c r="T80" s="3"/>
      <c r="V80" s="3"/>
    </row>
    <row r="81" spans="2:22" x14ac:dyDescent="0.25">
      <c r="B81" s="4"/>
      <c r="S81" s="1"/>
      <c r="T81" s="3"/>
      <c r="V81" s="3"/>
    </row>
    <row r="82" spans="2:22" x14ac:dyDescent="0.25">
      <c r="B82" s="4"/>
      <c r="S82" s="1"/>
      <c r="T82" s="3"/>
      <c r="V82" s="3"/>
    </row>
    <row r="83" spans="2:22" x14ac:dyDescent="0.25">
      <c r="B83" s="4"/>
      <c r="S83" s="1"/>
      <c r="T83" s="3"/>
      <c r="V83" s="3"/>
    </row>
    <row r="84" spans="2:22" x14ac:dyDescent="0.25">
      <c r="B84" s="4"/>
      <c r="S84" s="1"/>
      <c r="T84" s="3"/>
      <c r="V84" s="3"/>
    </row>
    <row r="85" spans="2:22" x14ac:dyDescent="0.25">
      <c r="B85" s="4"/>
      <c r="S85" s="1"/>
      <c r="T85" s="3"/>
      <c r="V85" s="3"/>
    </row>
    <row r="86" spans="2:22" x14ac:dyDescent="0.25">
      <c r="B86" s="4"/>
      <c r="S86" s="1"/>
      <c r="T86" s="3"/>
      <c r="V86" s="3"/>
    </row>
    <row r="87" spans="2:22" x14ac:dyDescent="0.25">
      <c r="B87" s="4"/>
      <c r="S87" s="1"/>
      <c r="T87" s="3"/>
      <c r="V87" s="3"/>
    </row>
    <row r="88" spans="2:22" x14ac:dyDescent="0.25">
      <c r="B88" s="4"/>
      <c r="S88" s="1"/>
      <c r="T88" s="3"/>
      <c r="V88" s="3"/>
    </row>
    <row r="89" spans="2:22" x14ac:dyDescent="0.25">
      <c r="B89" s="4"/>
      <c r="S89" s="1"/>
      <c r="T89" s="3"/>
      <c r="V89" s="3"/>
    </row>
    <row r="90" spans="2:22" x14ac:dyDescent="0.25">
      <c r="B90" s="4"/>
      <c r="S90" s="1"/>
      <c r="T90" s="3"/>
      <c r="V90" s="3"/>
    </row>
    <row r="91" spans="2:22" x14ac:dyDescent="0.25">
      <c r="B91" s="4"/>
      <c r="S91" s="1"/>
      <c r="T91" s="3"/>
      <c r="V91" s="3"/>
    </row>
    <row r="92" spans="2:22" x14ac:dyDescent="0.25">
      <c r="B92" s="4"/>
      <c r="S92" s="1"/>
      <c r="T92" s="3"/>
    </row>
    <row r="93" spans="2:22" x14ac:dyDescent="0.25">
      <c r="B93" s="4"/>
      <c r="S93" s="1"/>
      <c r="T93" s="3"/>
    </row>
    <row r="94" spans="2:22" x14ac:dyDescent="0.25">
      <c r="B94" s="4"/>
      <c r="S94" s="1"/>
      <c r="T94" s="3"/>
    </row>
    <row r="95" spans="2:22" x14ac:dyDescent="0.25">
      <c r="B95" s="5"/>
      <c r="S95" s="1"/>
      <c r="T95" s="3"/>
    </row>
    <row r="96" spans="2:22" x14ac:dyDescent="0.25">
      <c r="B96" s="4"/>
      <c r="S96" s="1"/>
      <c r="T96" s="3"/>
    </row>
    <row r="97" spans="2:20" x14ac:dyDescent="0.25">
      <c r="B97" s="4"/>
      <c r="S97" s="1"/>
      <c r="T97" s="3"/>
    </row>
    <row r="98" spans="2:20" x14ac:dyDescent="0.25">
      <c r="B98" s="4"/>
      <c r="S98" s="1"/>
      <c r="T98" s="3"/>
    </row>
    <row r="99" spans="2:20" x14ac:dyDescent="0.25">
      <c r="B99" s="4"/>
      <c r="S99" s="1"/>
      <c r="T99" s="3"/>
    </row>
    <row r="100" spans="2:20" x14ac:dyDescent="0.25">
      <c r="B100" s="4"/>
      <c r="S100" s="1"/>
      <c r="T100" s="3"/>
    </row>
    <row r="101" spans="2:20" x14ac:dyDescent="0.25">
      <c r="B101" s="4"/>
      <c r="S101" s="1"/>
      <c r="T101" s="3"/>
    </row>
    <row r="102" spans="2:20" x14ac:dyDescent="0.25">
      <c r="S102" s="1"/>
      <c r="T102" s="3"/>
    </row>
    <row r="103" spans="2:20" x14ac:dyDescent="0.25">
      <c r="S103" s="1"/>
      <c r="T103" s="3"/>
    </row>
    <row r="104" spans="2:20" x14ac:dyDescent="0.25">
      <c r="S104" s="1"/>
      <c r="T104" s="3"/>
    </row>
    <row r="105" spans="2:20" x14ac:dyDescent="0.25">
      <c r="S105" s="1"/>
      <c r="T105" s="3"/>
    </row>
    <row r="106" spans="2:20" x14ac:dyDescent="0.25">
      <c r="S106" s="1"/>
      <c r="T106" s="3"/>
    </row>
    <row r="107" spans="2:20" x14ac:dyDescent="0.25">
      <c r="S107" s="1"/>
      <c r="T107" s="3"/>
    </row>
    <row r="108" spans="2:20" x14ac:dyDescent="0.25">
      <c r="S108" s="1"/>
      <c r="T108" s="3"/>
    </row>
    <row r="109" spans="2:20" x14ac:dyDescent="0.25">
      <c r="S109" s="1"/>
      <c r="T109" s="3"/>
    </row>
    <row r="110" spans="2:20" x14ac:dyDescent="0.25">
      <c r="S110" s="1"/>
      <c r="T110" s="3"/>
    </row>
    <row r="111" spans="2:20" x14ac:dyDescent="0.25">
      <c r="S111" s="1"/>
      <c r="T111" s="3"/>
    </row>
    <row r="112" spans="2:20" x14ac:dyDescent="0.25">
      <c r="S112" s="1"/>
      <c r="T112" s="3"/>
    </row>
    <row r="113" spans="19:20" x14ac:dyDescent="0.25">
      <c r="S113" s="1"/>
      <c r="T113" s="3"/>
    </row>
    <row r="114" spans="19:20" x14ac:dyDescent="0.25">
      <c r="S114" s="1"/>
      <c r="T114" s="3"/>
    </row>
    <row r="115" spans="19:20" x14ac:dyDescent="0.25">
      <c r="S115" s="1"/>
      <c r="T115" s="3"/>
    </row>
    <row r="116" spans="19:20" x14ac:dyDescent="0.25">
      <c r="S116" s="1"/>
      <c r="T116" s="3"/>
    </row>
    <row r="117" spans="19:20" x14ac:dyDescent="0.25">
      <c r="S117" s="1"/>
      <c r="T117" s="3"/>
    </row>
    <row r="118" spans="19:20" x14ac:dyDescent="0.25">
      <c r="S118" s="1"/>
      <c r="T118" s="3"/>
    </row>
    <row r="119" spans="19:20" x14ac:dyDescent="0.25">
      <c r="S119" s="1"/>
      <c r="T119" s="3"/>
    </row>
    <row r="120" spans="19:20" x14ac:dyDescent="0.25">
      <c r="S120" s="1"/>
      <c r="T120" s="3"/>
    </row>
    <row r="121" spans="19:20" x14ac:dyDescent="0.25">
      <c r="S121" s="1"/>
      <c r="T121" s="3"/>
    </row>
    <row r="122" spans="19:20" x14ac:dyDescent="0.25">
      <c r="S122" s="1"/>
      <c r="T122" s="3"/>
    </row>
    <row r="123" spans="19:20" x14ac:dyDescent="0.25">
      <c r="S123" s="1"/>
      <c r="T123" s="3"/>
    </row>
    <row r="124" spans="19:20" x14ac:dyDescent="0.25">
      <c r="S124" s="1"/>
      <c r="T124" s="3"/>
    </row>
    <row r="125" spans="19:20" x14ac:dyDescent="0.25">
      <c r="S125" s="1"/>
      <c r="T125" s="3"/>
    </row>
    <row r="126" spans="19:20" x14ac:dyDescent="0.25">
      <c r="S126" s="1"/>
      <c r="T126" s="3"/>
    </row>
    <row r="127" spans="19:20" x14ac:dyDescent="0.25">
      <c r="S127" s="1"/>
      <c r="T127" s="3"/>
    </row>
    <row r="128" spans="19:20" x14ac:dyDescent="0.25">
      <c r="S128" s="1"/>
      <c r="T128" s="3"/>
    </row>
    <row r="129" spans="19:20" x14ac:dyDescent="0.25">
      <c r="S129" s="1"/>
      <c r="T129" s="3"/>
    </row>
    <row r="130" spans="19:20" x14ac:dyDescent="0.25">
      <c r="S130" s="1"/>
      <c r="T130" s="3"/>
    </row>
    <row r="131" spans="19:20" x14ac:dyDescent="0.25">
      <c r="S131" s="1"/>
      <c r="T131" s="3"/>
    </row>
    <row r="132" spans="19:20" x14ac:dyDescent="0.25">
      <c r="S132" s="1"/>
      <c r="T132" s="3"/>
    </row>
    <row r="133" spans="19:20" x14ac:dyDescent="0.25">
      <c r="S133" s="1"/>
      <c r="T133" s="3"/>
    </row>
    <row r="134" spans="19:20" x14ac:dyDescent="0.25">
      <c r="S134" s="1"/>
      <c r="T134" s="3"/>
    </row>
    <row r="135" spans="19:20" x14ac:dyDescent="0.25">
      <c r="S135" s="1"/>
      <c r="T135" s="3"/>
    </row>
    <row r="136" spans="19:20" x14ac:dyDescent="0.25">
      <c r="S136" s="1"/>
      <c r="T136" s="3"/>
    </row>
    <row r="137" spans="19:20" x14ac:dyDescent="0.25">
      <c r="S137" s="1"/>
      <c r="T137" s="3"/>
    </row>
    <row r="138" spans="19:20" x14ac:dyDescent="0.25">
      <c r="S138" s="1"/>
      <c r="T138" s="3"/>
    </row>
    <row r="139" spans="19:20" x14ac:dyDescent="0.25">
      <c r="S139" s="1"/>
      <c r="T139" s="3"/>
    </row>
    <row r="140" spans="19:20" x14ac:dyDescent="0.25">
      <c r="S140" s="1"/>
      <c r="T140" s="3"/>
    </row>
    <row r="141" spans="19:20" x14ac:dyDescent="0.25">
      <c r="S141" s="1"/>
      <c r="T141" s="3"/>
    </row>
    <row r="142" spans="19:20" x14ac:dyDescent="0.25">
      <c r="S142" s="1"/>
      <c r="T142" s="3"/>
    </row>
    <row r="143" spans="19:20" x14ac:dyDescent="0.25">
      <c r="S143" s="1"/>
      <c r="T143" s="3"/>
    </row>
    <row r="144" spans="19:20" x14ac:dyDescent="0.25">
      <c r="S144" s="1"/>
      <c r="T144" s="3"/>
    </row>
    <row r="145" spans="19:20" x14ac:dyDescent="0.25">
      <c r="S145" s="1"/>
      <c r="T145" s="3"/>
    </row>
    <row r="146" spans="19:20" x14ac:dyDescent="0.25">
      <c r="S146" s="1"/>
      <c r="T146" s="3"/>
    </row>
    <row r="147" spans="19:20" x14ac:dyDescent="0.25">
      <c r="S147" s="1"/>
      <c r="T147" s="3"/>
    </row>
    <row r="148" spans="19:20" x14ac:dyDescent="0.25">
      <c r="S148" s="1"/>
      <c r="T148" s="3"/>
    </row>
    <row r="149" spans="19:20" x14ac:dyDescent="0.25">
      <c r="S149" s="1"/>
      <c r="T149" s="3"/>
    </row>
    <row r="150" spans="19:20" x14ac:dyDescent="0.25">
      <c r="S150" s="1"/>
      <c r="T150" s="3"/>
    </row>
    <row r="151" spans="19:20" x14ac:dyDescent="0.25">
      <c r="S151" s="1"/>
      <c r="T151" s="3"/>
    </row>
    <row r="152" spans="19:20" x14ac:dyDescent="0.25">
      <c r="S152" s="1"/>
      <c r="T152" s="3"/>
    </row>
    <row r="153" spans="19:20" x14ac:dyDescent="0.25">
      <c r="S153" s="1"/>
      <c r="T153" s="3"/>
    </row>
    <row r="154" spans="19:20" x14ac:dyDescent="0.25">
      <c r="S154" s="1"/>
      <c r="T154" s="3"/>
    </row>
    <row r="155" spans="19:20" x14ac:dyDescent="0.25">
      <c r="S155" s="1"/>
      <c r="T155" s="3"/>
    </row>
    <row r="156" spans="19:20" x14ac:dyDescent="0.25">
      <c r="S156" s="1"/>
      <c r="T156" s="3"/>
    </row>
    <row r="157" spans="19:20" x14ac:dyDescent="0.25">
      <c r="S157" s="1"/>
      <c r="T157" s="3"/>
    </row>
    <row r="158" spans="19:20" x14ac:dyDescent="0.25">
      <c r="S158" s="1"/>
      <c r="T158" s="3"/>
    </row>
    <row r="159" spans="19:20" x14ac:dyDescent="0.25">
      <c r="S159" s="1"/>
      <c r="T159" s="3"/>
    </row>
    <row r="160" spans="19:20" x14ac:dyDescent="0.25">
      <c r="S160" s="1"/>
      <c r="T160" s="3"/>
    </row>
    <row r="161" spans="19:22" x14ac:dyDescent="0.25">
      <c r="S161" s="1"/>
      <c r="T161" s="3"/>
    </row>
    <row r="162" spans="19:22" x14ac:dyDescent="0.25">
      <c r="S162" s="1"/>
      <c r="T162" s="3"/>
    </row>
    <row r="163" spans="19:22" x14ac:dyDescent="0.25">
      <c r="S163" s="1"/>
      <c r="T163" s="3"/>
    </row>
    <row r="164" spans="19:22" x14ac:dyDescent="0.25">
      <c r="S164" s="1"/>
      <c r="T164" s="3"/>
    </row>
    <row r="165" spans="19:22" x14ac:dyDescent="0.25">
      <c r="S165" s="1"/>
      <c r="T165" s="3"/>
      <c r="V165" s="3"/>
    </row>
    <row r="166" spans="19:22" x14ac:dyDescent="0.25">
      <c r="S166" s="1"/>
      <c r="T166" s="3"/>
      <c r="V166" s="3"/>
    </row>
    <row r="167" spans="19:22" x14ac:dyDescent="0.25">
      <c r="S167" s="1"/>
      <c r="T167" s="3"/>
      <c r="V167" s="3"/>
    </row>
    <row r="168" spans="19:22" x14ac:dyDescent="0.25">
      <c r="S168" s="1"/>
      <c r="T168" s="3"/>
      <c r="V168" s="3"/>
    </row>
    <row r="169" spans="19:22" x14ac:dyDescent="0.25">
      <c r="S169" s="1"/>
      <c r="T169" s="3"/>
      <c r="V169" s="3"/>
    </row>
    <row r="170" spans="19:22" x14ac:dyDescent="0.25">
      <c r="S170" s="1"/>
      <c r="T170" s="3"/>
      <c r="V170" s="3"/>
    </row>
    <row r="171" spans="19:22" x14ac:dyDescent="0.25">
      <c r="S171" s="1"/>
      <c r="T171" s="3"/>
      <c r="V171" s="3"/>
    </row>
    <row r="172" spans="19:22" x14ac:dyDescent="0.25">
      <c r="S172" s="1"/>
      <c r="T172" s="3"/>
      <c r="V172" s="3"/>
    </row>
    <row r="173" spans="19:22" x14ac:dyDescent="0.25">
      <c r="S173" s="1"/>
      <c r="T173" s="3"/>
      <c r="V173" s="3"/>
    </row>
    <row r="174" spans="19:22" x14ac:dyDescent="0.25">
      <c r="S174" s="1"/>
      <c r="T174" s="3"/>
      <c r="V174" s="3"/>
    </row>
    <row r="175" spans="19:22" x14ac:dyDescent="0.25">
      <c r="S175" s="1"/>
      <c r="T175" s="3"/>
      <c r="V175" s="3"/>
    </row>
    <row r="176" spans="19:22" x14ac:dyDescent="0.25">
      <c r="S176" s="1"/>
      <c r="T176" s="3"/>
      <c r="V176" s="3"/>
    </row>
    <row r="177" spans="19:22" x14ac:dyDescent="0.25">
      <c r="S177" s="1"/>
      <c r="T177" s="3"/>
      <c r="V177" s="3"/>
    </row>
    <row r="178" spans="19:22" x14ac:dyDescent="0.25">
      <c r="S178" s="1"/>
      <c r="V178" s="3"/>
    </row>
    <row r="179" spans="19:22" x14ac:dyDescent="0.25">
      <c r="S179" s="1"/>
      <c r="V179" s="3"/>
    </row>
    <row r="180" spans="19:22" x14ac:dyDescent="0.25">
      <c r="S180" s="1"/>
      <c r="V180" s="3"/>
    </row>
    <row r="181" spans="19:22" x14ac:dyDescent="0.25">
      <c r="S181" s="1"/>
      <c r="V181" s="3"/>
    </row>
    <row r="182" spans="19:22" x14ac:dyDescent="0.25">
      <c r="S182" s="1"/>
      <c r="V182" s="3"/>
    </row>
    <row r="183" spans="19:22" x14ac:dyDescent="0.25">
      <c r="S183" s="1"/>
      <c r="V183" s="3"/>
    </row>
    <row r="184" spans="19:22" x14ac:dyDescent="0.25">
      <c r="S184" s="1"/>
      <c r="V184" s="3"/>
    </row>
    <row r="185" spans="19:22" x14ac:dyDescent="0.25">
      <c r="S185" s="1"/>
      <c r="V185" s="3"/>
    </row>
    <row r="186" spans="19:22" x14ac:dyDescent="0.25">
      <c r="S186" s="1"/>
      <c r="V186" s="3"/>
    </row>
    <row r="187" spans="19:22" x14ac:dyDescent="0.25">
      <c r="S187" s="1"/>
      <c r="V187" s="3"/>
    </row>
    <row r="188" spans="19:22" x14ac:dyDescent="0.25">
      <c r="S188" s="1"/>
      <c r="V188" s="3"/>
    </row>
    <row r="189" spans="19:22" x14ac:dyDescent="0.25">
      <c r="S189" s="1"/>
      <c r="V189" s="3"/>
    </row>
    <row r="190" spans="19:22" x14ac:dyDescent="0.25">
      <c r="S190" s="1"/>
      <c r="V190" s="3"/>
    </row>
    <row r="191" spans="19:22" x14ac:dyDescent="0.25">
      <c r="S191" s="1"/>
      <c r="V191" s="3"/>
    </row>
    <row r="192" spans="19:22" x14ac:dyDescent="0.25">
      <c r="S192" s="1"/>
      <c r="V192" s="3"/>
    </row>
    <row r="193" spans="19:22" x14ac:dyDescent="0.25">
      <c r="S193" s="1"/>
      <c r="V193" s="3"/>
    </row>
    <row r="194" spans="19:22" x14ac:dyDescent="0.25">
      <c r="S194" s="1"/>
      <c r="V194" s="3"/>
    </row>
    <row r="195" spans="19:22" x14ac:dyDescent="0.25">
      <c r="S195" s="1"/>
      <c r="V195" s="3"/>
    </row>
    <row r="196" spans="19:22" x14ac:dyDescent="0.25">
      <c r="S196" s="1"/>
      <c r="V196" s="3"/>
    </row>
    <row r="197" spans="19:22" x14ac:dyDescent="0.25">
      <c r="S197" s="1"/>
      <c r="V197" s="3"/>
    </row>
    <row r="198" spans="19:22" x14ac:dyDescent="0.25">
      <c r="S198" s="1"/>
      <c r="V198" s="3"/>
    </row>
    <row r="199" spans="19:22" x14ac:dyDescent="0.25">
      <c r="S199" s="1"/>
      <c r="V199" s="3"/>
    </row>
    <row r="200" spans="19:22" x14ac:dyDescent="0.25">
      <c r="S200" s="1"/>
      <c r="V200" s="3"/>
    </row>
    <row r="201" spans="19:22" x14ac:dyDescent="0.25">
      <c r="S201" s="1"/>
      <c r="V201" s="3"/>
    </row>
    <row r="202" spans="19:22" x14ac:dyDescent="0.25">
      <c r="S202" s="1"/>
      <c r="V202" s="3"/>
    </row>
    <row r="203" spans="19:22" x14ac:dyDescent="0.25">
      <c r="S203" s="1"/>
      <c r="V203" s="3"/>
    </row>
    <row r="204" spans="19:22" x14ac:dyDescent="0.25">
      <c r="S204" s="1"/>
      <c r="V204" s="3"/>
    </row>
    <row r="205" spans="19:22" x14ac:dyDescent="0.25">
      <c r="S205" s="1"/>
      <c r="V205" s="3"/>
    </row>
    <row r="206" spans="19:22" x14ac:dyDescent="0.25">
      <c r="S206" s="1"/>
      <c r="V206" s="3"/>
    </row>
    <row r="207" spans="19:22" x14ac:dyDescent="0.25">
      <c r="S207" s="1"/>
      <c r="V207" s="3"/>
    </row>
    <row r="208" spans="19:22" x14ac:dyDescent="0.25">
      <c r="S208" s="1"/>
      <c r="V208" s="3"/>
    </row>
    <row r="209" spans="19:22" x14ac:dyDescent="0.25">
      <c r="S209" s="1"/>
      <c r="V209" s="3"/>
    </row>
    <row r="210" spans="19:22" x14ac:dyDescent="0.25">
      <c r="S210" s="1"/>
      <c r="V210" s="3"/>
    </row>
    <row r="211" spans="19:22" x14ac:dyDescent="0.25">
      <c r="S211" s="1"/>
      <c r="V211" s="3"/>
    </row>
    <row r="212" spans="19:22" x14ac:dyDescent="0.25">
      <c r="S212" s="1"/>
      <c r="V212" s="3"/>
    </row>
    <row r="213" spans="19:22" x14ac:dyDescent="0.25">
      <c r="S213" s="1"/>
      <c r="V213" s="3"/>
    </row>
    <row r="214" spans="19:22" x14ac:dyDescent="0.25">
      <c r="S214" s="1"/>
      <c r="V214" s="3"/>
    </row>
    <row r="215" spans="19:22" x14ac:dyDescent="0.25">
      <c r="S215" s="1"/>
      <c r="V215" s="3"/>
    </row>
    <row r="216" spans="19:22" x14ac:dyDescent="0.25">
      <c r="S216" s="1"/>
      <c r="V216" s="3"/>
    </row>
    <row r="217" spans="19:22" x14ac:dyDescent="0.25">
      <c r="S217" s="1"/>
      <c r="V217" s="3"/>
    </row>
    <row r="218" spans="19:22" x14ac:dyDescent="0.25">
      <c r="S218" s="1"/>
      <c r="V218" s="3"/>
    </row>
    <row r="219" spans="19:22" x14ac:dyDescent="0.25">
      <c r="S219" s="1"/>
      <c r="V219" s="3"/>
    </row>
    <row r="220" spans="19:22" x14ac:dyDescent="0.25">
      <c r="S220" s="1"/>
      <c r="V220" s="3"/>
    </row>
  </sheetData>
  <mergeCells count="5">
    <mergeCell ref="C1:R1"/>
    <mergeCell ref="C2:R2"/>
    <mergeCell ref="C3:R3"/>
    <mergeCell ref="C5:R55"/>
    <mergeCell ref="A5:B5"/>
  </mergeCells>
  <printOptions horizontalCentered="1" verticalCentered="1" headings="1"/>
  <pageMargins left="0.25" right="0.25" top="0.75" bottom="0.75" header="0.3" footer="0.3"/>
  <pageSetup scale="59" orientation="landscape" r:id="rId1"/>
  <headerFooter>
    <oddHeader>&amp;C&amp;"Garamond,Regular"&amp;24Emotional Ranking
&amp;"-,Regular"&amp;12Creating your own Emotional Menu</oddHeader>
    <oddFooter>&amp;LPage &amp;P of &amp;N&amp;C&amp;F
&amp;D&amp;R&amp;G</oddFooter>
  </headerFooter>
  <colBreaks count="1" manualBreakCount="1">
    <brk id="18" max="1048575" man="1"/>
  </colBreaks>
  <drawing r:id="rId2"/>
  <legacyDrawing r:id="rId3"/>
  <legacyDrawingHF r:id="rId4"/>
  <oleObjects>
    <mc:AlternateContent xmlns:mc="http://schemas.openxmlformats.org/markup-compatibility/2006">
      <mc:Choice Requires="x14">
        <oleObject progId="Word.Document.12" shapeId="1025" r:id="rId5">
          <objectPr defaultSize="0" autoPict="0" r:id="rId6">
            <anchor moveWithCells="1" sizeWithCells="1">
              <from>
                <xdr:col>2</xdr:col>
                <xdr:colOff>200025</xdr:colOff>
                <xdr:row>5</xdr:row>
                <xdr:rowOff>9525</xdr:rowOff>
              </from>
              <to>
                <xdr:col>17</xdr:col>
                <xdr:colOff>209550</xdr:colOff>
                <xdr:row>41</xdr:row>
                <xdr:rowOff>47625</xdr:rowOff>
              </to>
            </anchor>
          </objectPr>
        </oleObject>
      </mc:Choice>
      <mc:Fallback>
        <oleObject progId="Word.Document.12" shapeId="102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1E600"/>
  </sheetPr>
  <dimension ref="A1:Z21"/>
  <sheetViews>
    <sheetView showGridLines="0" showRowColHeaders="0" showRuler="0" zoomScaleNormal="100" workbookViewId="0">
      <selection activeCell="B10" sqref="B10"/>
    </sheetView>
  </sheetViews>
  <sheetFormatPr defaultRowHeight="15" x14ac:dyDescent="0.25"/>
  <cols>
    <col min="1" max="1" width="21.7109375" bestFit="1" customWidth="1"/>
    <col min="2" max="26" width="16.85546875" customWidth="1"/>
  </cols>
  <sheetData>
    <row r="1" spans="1:26" s="2" customFormat="1" x14ac:dyDescent="0.25"/>
    <row r="2" spans="1:26" s="2" customFormat="1" x14ac:dyDescent="0.25">
      <c r="A2" s="2" t="s">
        <v>22</v>
      </c>
    </row>
    <row r="3" spans="1:26" s="2" customFormat="1" ht="15.75" x14ac:dyDescent="0.25">
      <c r="A3" s="2" t="s">
        <v>27</v>
      </c>
    </row>
    <row r="4" spans="1:26" s="2" customFormat="1" x14ac:dyDescent="0.25">
      <c r="A4" s="2" t="s">
        <v>23</v>
      </c>
    </row>
    <row r="5" spans="1:26" s="2" customFormat="1" x14ac:dyDescent="0.25">
      <c r="A5" s="2" t="s">
        <v>24</v>
      </c>
    </row>
    <row r="6" spans="1:26" s="2" customFormat="1" x14ac:dyDescent="0.25">
      <c r="A6" s="2" t="s">
        <v>25</v>
      </c>
    </row>
    <row r="7" spans="1:26" s="2" customFormat="1" x14ac:dyDescent="0.25">
      <c r="A7" s="2" t="s">
        <v>26</v>
      </c>
    </row>
    <row r="8" spans="1:26" s="2" customFormat="1" x14ac:dyDescent="0.25"/>
    <row r="9" spans="1:26" s="18" customFormat="1" x14ac:dyDescent="0.25">
      <c r="A9" s="20" t="s">
        <v>36</v>
      </c>
      <c r="B9" s="32">
        <v>41127</v>
      </c>
      <c r="C9" s="32"/>
      <c r="D9" s="32"/>
      <c r="E9" s="32"/>
      <c r="F9" s="32"/>
      <c r="G9" s="32"/>
      <c r="H9" s="32"/>
      <c r="I9" s="32"/>
      <c r="J9" s="32"/>
      <c r="K9" s="32"/>
      <c r="L9" s="32"/>
      <c r="M9" s="32"/>
      <c r="N9" s="32"/>
      <c r="O9" s="32"/>
      <c r="P9" s="32"/>
      <c r="Q9" s="32"/>
      <c r="R9" s="32"/>
      <c r="S9" s="32"/>
      <c r="T9" s="32"/>
      <c r="U9" s="32"/>
      <c r="V9" s="32"/>
      <c r="W9" s="32"/>
      <c r="X9" s="32"/>
      <c r="Y9" s="32"/>
      <c r="Z9" s="32"/>
    </row>
    <row r="10" spans="1:26" x14ac:dyDescent="0.25">
      <c r="A10" s="33" t="s">
        <v>5</v>
      </c>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33" t="s">
        <v>6</v>
      </c>
      <c r="B11" s="35"/>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x14ac:dyDescent="0.25">
      <c r="A12" s="33" t="s">
        <v>7</v>
      </c>
      <c r="B12" s="35"/>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x14ac:dyDescent="0.25">
      <c r="A13" s="33" t="s">
        <v>8</v>
      </c>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x14ac:dyDescent="0.25">
      <c r="A14" s="33" t="s">
        <v>9</v>
      </c>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x14ac:dyDescent="0.25">
      <c r="A15" s="33" t="s">
        <v>10</v>
      </c>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x14ac:dyDescent="0.25">
      <c r="A16" s="33" t="s">
        <v>11</v>
      </c>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s="2" customFormat="1" x14ac:dyDescent="0.25">
      <c r="A17" s="33" t="s">
        <v>12</v>
      </c>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x14ac:dyDescent="0.25">
      <c r="A18" s="33" t="s">
        <v>13</v>
      </c>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x14ac:dyDescent="0.25">
      <c r="A19" s="33" t="s">
        <v>14</v>
      </c>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x14ac:dyDescent="0.25">
      <c r="A20" s="33" t="s">
        <v>19</v>
      </c>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x14ac:dyDescent="0.25">
      <c r="A21" s="33" t="s">
        <v>20</v>
      </c>
      <c r="B21" s="36"/>
      <c r="C21" s="36"/>
      <c r="D21" s="36"/>
      <c r="E21" s="36"/>
      <c r="F21" s="36"/>
      <c r="G21" s="36"/>
      <c r="H21" s="36"/>
      <c r="I21" s="36"/>
      <c r="J21" s="36"/>
      <c r="K21" s="36"/>
      <c r="L21" s="36"/>
      <c r="M21" s="36"/>
      <c r="N21" s="36"/>
      <c r="O21" s="36"/>
      <c r="P21" s="36"/>
      <c r="Q21" s="36"/>
      <c r="R21" s="36"/>
      <c r="S21" s="36"/>
      <c r="T21" s="36"/>
      <c r="U21" s="36"/>
      <c r="V21" s="36"/>
      <c r="W21" s="36"/>
      <c r="X21" s="36"/>
      <c r="Y21" s="36"/>
      <c r="Z21" s="36"/>
    </row>
  </sheetData>
  <pageMargins left="0.25" right="0.25" top="1" bottom="0.75" header="0.3" footer="0.3"/>
  <pageSetup scale="85" orientation="landscape" r:id="rId1"/>
  <headerFooter>
    <oddHeader>&amp;C&amp;"Garamond,Regular"&amp;24Check-In &amp;"-,Regular"&amp;11
The Emotional Scorecard</oddHeader>
    <oddFooter>&amp;LPage &amp;P of &amp;N&amp;C&amp;F
&amp;D&amp;R&amp;G</oddFooter>
  </headerFooter>
  <colBreaks count="2" manualBreakCount="2">
    <brk id="8" max="1048575" man="1"/>
    <brk id="17" max="1048575"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 Menu'!$A$2:$A$51</xm:f>
          </x14:formula1>
          <xm:sqref>B10:Z21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1200"/>
  </sheetPr>
  <dimension ref="A1:A71"/>
  <sheetViews>
    <sheetView showGridLines="0" showRowColHeaders="0" showRuler="0" view="pageLayout" zoomScaleNormal="100" workbookViewId="0">
      <selection activeCell="C21" sqref="C21"/>
    </sheetView>
  </sheetViews>
  <sheetFormatPr defaultRowHeight="15" x14ac:dyDescent="0.25"/>
  <cols>
    <col min="1" max="1" width="24.140625" bestFit="1" customWidth="1"/>
  </cols>
  <sheetData>
    <row r="1" spans="1:1" ht="23.25" x14ac:dyDescent="0.35">
      <c r="A1" s="10"/>
    </row>
    <row r="2" spans="1:1" x14ac:dyDescent="0.25">
      <c r="A2" t="str">
        <f>Ranking!B6</f>
        <v>joyful (example)</v>
      </c>
    </row>
    <row r="3" spans="1:1" x14ac:dyDescent="0.25">
      <c r="A3" s="2">
        <f>Ranking!B7</f>
        <v>0</v>
      </c>
    </row>
    <row r="4" spans="1:1" x14ac:dyDescent="0.25">
      <c r="A4" s="2">
        <f>Ranking!B8</f>
        <v>0</v>
      </c>
    </row>
    <row r="5" spans="1:1" x14ac:dyDescent="0.25">
      <c r="A5" s="2">
        <f>Ranking!B9</f>
        <v>0</v>
      </c>
    </row>
    <row r="6" spans="1:1" x14ac:dyDescent="0.25">
      <c r="A6" s="2">
        <f>Ranking!B10</f>
        <v>0</v>
      </c>
    </row>
    <row r="7" spans="1:1" x14ac:dyDescent="0.25">
      <c r="A7" s="2">
        <f>Ranking!B11</f>
        <v>0</v>
      </c>
    </row>
    <row r="8" spans="1:1" x14ac:dyDescent="0.25">
      <c r="A8" s="2">
        <f>Ranking!B12</f>
        <v>0</v>
      </c>
    </row>
    <row r="9" spans="1:1" x14ac:dyDescent="0.25">
      <c r="A9" s="2">
        <f>Ranking!B13</f>
        <v>0</v>
      </c>
    </row>
    <row r="10" spans="1:1" x14ac:dyDescent="0.25">
      <c r="A10" s="2">
        <f>Ranking!B14</f>
        <v>0</v>
      </c>
    </row>
    <row r="11" spans="1:1" x14ac:dyDescent="0.25">
      <c r="A11" s="2">
        <f>Ranking!B15</f>
        <v>0</v>
      </c>
    </row>
    <row r="12" spans="1:1" x14ac:dyDescent="0.25">
      <c r="A12" s="2">
        <f>Ranking!B16</f>
        <v>0</v>
      </c>
    </row>
    <row r="13" spans="1:1" x14ac:dyDescent="0.25">
      <c r="A13" s="2">
        <f>Ranking!B17</f>
        <v>0</v>
      </c>
    </row>
    <row r="14" spans="1:1" x14ac:dyDescent="0.25">
      <c r="A14" s="2">
        <f>Ranking!B18</f>
        <v>0</v>
      </c>
    </row>
    <row r="15" spans="1:1" x14ac:dyDescent="0.25">
      <c r="A15" s="2">
        <f>Ranking!B19</f>
        <v>0</v>
      </c>
    </row>
    <row r="16" spans="1:1" x14ac:dyDescent="0.25">
      <c r="A16" s="2">
        <f>Ranking!B20</f>
        <v>0</v>
      </c>
    </row>
    <row r="17" spans="1:1" x14ac:dyDescent="0.25">
      <c r="A17" s="2">
        <f>Ranking!B21</f>
        <v>0</v>
      </c>
    </row>
    <row r="18" spans="1:1" x14ac:dyDescent="0.25">
      <c r="A18" s="2">
        <f>Ranking!B22</f>
        <v>0</v>
      </c>
    </row>
    <row r="19" spans="1:1" x14ac:dyDescent="0.25">
      <c r="A19" s="2">
        <f>Ranking!B23</f>
        <v>0</v>
      </c>
    </row>
    <row r="20" spans="1:1" x14ac:dyDescent="0.25">
      <c r="A20" s="2">
        <f>Ranking!B24</f>
        <v>0</v>
      </c>
    </row>
    <row r="21" spans="1:1" x14ac:dyDescent="0.25">
      <c r="A21" s="2">
        <f>Ranking!B25</f>
        <v>0</v>
      </c>
    </row>
    <row r="22" spans="1:1" x14ac:dyDescent="0.25">
      <c r="A22" s="2">
        <f>Ranking!B26</f>
        <v>0</v>
      </c>
    </row>
    <row r="23" spans="1:1" x14ac:dyDescent="0.25">
      <c r="A23" s="2">
        <f>Ranking!B27</f>
        <v>0</v>
      </c>
    </row>
    <row r="24" spans="1:1" x14ac:dyDescent="0.25">
      <c r="A24" s="2">
        <f>Ranking!B28</f>
        <v>0</v>
      </c>
    </row>
    <row r="25" spans="1:1" x14ac:dyDescent="0.25">
      <c r="A25" s="2">
        <f>Ranking!B29</f>
        <v>0</v>
      </c>
    </row>
    <row r="26" spans="1:1" x14ac:dyDescent="0.25">
      <c r="A26" s="2">
        <f>Ranking!B30</f>
        <v>0</v>
      </c>
    </row>
    <row r="27" spans="1:1" x14ac:dyDescent="0.25">
      <c r="A27" s="2">
        <f>Ranking!B31</f>
        <v>0</v>
      </c>
    </row>
    <row r="28" spans="1:1" x14ac:dyDescent="0.25">
      <c r="A28" s="2">
        <f>Ranking!B32</f>
        <v>0</v>
      </c>
    </row>
    <row r="29" spans="1:1" x14ac:dyDescent="0.25">
      <c r="A29" s="2">
        <f>Ranking!B33</f>
        <v>0</v>
      </c>
    </row>
    <row r="30" spans="1:1" x14ac:dyDescent="0.25">
      <c r="A30" s="2">
        <f>Ranking!B34</f>
        <v>0</v>
      </c>
    </row>
    <row r="31" spans="1:1" x14ac:dyDescent="0.25">
      <c r="A31" s="2">
        <f>Ranking!B35</f>
        <v>0</v>
      </c>
    </row>
    <row r="32" spans="1:1" x14ac:dyDescent="0.25">
      <c r="A32" s="2">
        <f>Ranking!B36</f>
        <v>0</v>
      </c>
    </row>
    <row r="33" spans="1:1" x14ac:dyDescent="0.25">
      <c r="A33" s="2">
        <f>Ranking!B37</f>
        <v>0</v>
      </c>
    </row>
    <row r="34" spans="1:1" x14ac:dyDescent="0.25">
      <c r="A34" s="2">
        <f>Ranking!B38</f>
        <v>0</v>
      </c>
    </row>
    <row r="35" spans="1:1" x14ac:dyDescent="0.25">
      <c r="A35" s="2">
        <f>Ranking!B39</f>
        <v>0</v>
      </c>
    </row>
    <row r="36" spans="1:1" x14ac:dyDescent="0.25">
      <c r="A36" s="2">
        <f>Ranking!B40</f>
        <v>0</v>
      </c>
    </row>
    <row r="37" spans="1:1" x14ac:dyDescent="0.25">
      <c r="A37" s="2">
        <f>Ranking!B41</f>
        <v>0</v>
      </c>
    </row>
    <row r="38" spans="1:1" x14ac:dyDescent="0.25">
      <c r="A38" s="2">
        <f>Ranking!B42</f>
        <v>0</v>
      </c>
    </row>
    <row r="39" spans="1:1" x14ac:dyDescent="0.25">
      <c r="A39" s="2">
        <f>Ranking!B43</f>
        <v>0</v>
      </c>
    </row>
    <row r="40" spans="1:1" x14ac:dyDescent="0.25">
      <c r="A40" s="2">
        <f>Ranking!B44</f>
        <v>0</v>
      </c>
    </row>
    <row r="41" spans="1:1" x14ac:dyDescent="0.25">
      <c r="A41" s="2">
        <f>Ranking!B45</f>
        <v>0</v>
      </c>
    </row>
    <row r="42" spans="1:1" x14ac:dyDescent="0.25">
      <c r="A42" s="2">
        <f>Ranking!B46</f>
        <v>0</v>
      </c>
    </row>
    <row r="43" spans="1:1" x14ac:dyDescent="0.25">
      <c r="A43" s="2">
        <f>Ranking!B47</f>
        <v>0</v>
      </c>
    </row>
    <row r="44" spans="1:1" x14ac:dyDescent="0.25">
      <c r="A44" s="2">
        <f>Ranking!B48</f>
        <v>0</v>
      </c>
    </row>
    <row r="45" spans="1:1" x14ac:dyDescent="0.25">
      <c r="A45" s="2">
        <f>Ranking!B49</f>
        <v>0</v>
      </c>
    </row>
    <row r="46" spans="1:1" x14ac:dyDescent="0.25">
      <c r="A46" s="2">
        <f>Ranking!B50</f>
        <v>0</v>
      </c>
    </row>
    <row r="47" spans="1:1" x14ac:dyDescent="0.25">
      <c r="A47" s="2">
        <f>Ranking!B51</f>
        <v>0</v>
      </c>
    </row>
    <row r="48" spans="1:1" x14ac:dyDescent="0.25">
      <c r="A48" s="2">
        <f>Ranking!B52</f>
        <v>0</v>
      </c>
    </row>
    <row r="49" spans="1:1" x14ac:dyDescent="0.25">
      <c r="A49" s="2">
        <f>Ranking!B53</f>
        <v>0</v>
      </c>
    </row>
    <row r="50" spans="1:1" x14ac:dyDescent="0.25">
      <c r="A50" s="2">
        <f>Ranking!B54</f>
        <v>0</v>
      </c>
    </row>
    <row r="51" spans="1:1" x14ac:dyDescent="0.25">
      <c r="A51" s="2">
        <f>Ranking!B55</f>
        <v>0</v>
      </c>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sheetData>
  <pageMargins left="0.7" right="0.7" top="0.75" bottom="0.75" header="0.3" footer="0.3"/>
  <pageSetup scale="91" orientation="portrait" r:id="rId1"/>
  <headerFooter>
    <oddHeader>&amp;C&amp;"Garamond,Regular"&amp;24Emotions Menu&amp;"-,Regular"&amp;11
&amp;12for pulldowns</oddHeader>
    <oddFooter>&amp;LPage &amp;P of &amp;N&amp;C&amp;F
&amp;D&amp;R&amp;G</oddFooter>
  </headerFooter>
  <rowBreaks count="1" manualBreakCount="1">
    <brk id="51"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1200"/>
  </sheetPr>
  <dimension ref="A1:CJ94"/>
  <sheetViews>
    <sheetView zoomScale="130" zoomScaleNormal="130" workbookViewId="0"/>
  </sheetViews>
  <sheetFormatPr defaultRowHeight="15" x14ac:dyDescent="0.25"/>
  <cols>
    <col min="1" max="1" width="21.7109375" bestFit="1" customWidth="1"/>
    <col min="2" max="2" width="14.42578125" style="2" bestFit="1" customWidth="1"/>
    <col min="3" max="3" width="9.140625" style="2" bestFit="1" customWidth="1"/>
    <col min="4" max="4" width="9.140625" style="19" bestFit="1" customWidth="1"/>
    <col min="5" max="5" width="9.140625" style="2"/>
    <col min="6" max="6" width="9.140625" bestFit="1" customWidth="1"/>
    <col min="7" max="7" width="21.7109375" bestFit="1" customWidth="1"/>
    <col min="8" max="8" width="14.42578125" bestFit="1" customWidth="1"/>
    <col min="9" max="9" width="10.28515625" bestFit="1" customWidth="1"/>
    <col min="10" max="11" width="9.140625" bestFit="1" customWidth="1"/>
    <col min="12" max="14" width="10.28515625" bestFit="1" customWidth="1"/>
    <col min="19" max="21" width="10.28515625" bestFit="1" customWidth="1"/>
    <col min="24" max="26" width="10.28515625" bestFit="1" customWidth="1"/>
  </cols>
  <sheetData>
    <row r="1" spans="1:38" s="24" customFormat="1" x14ac:dyDescent="0.25">
      <c r="A1" s="24" t="s">
        <v>32</v>
      </c>
      <c r="D1" s="25"/>
    </row>
    <row r="2" spans="1:38" x14ac:dyDescent="0.25">
      <c r="A2" s="30" t="s">
        <v>16</v>
      </c>
      <c r="B2" s="30" t="s">
        <v>17</v>
      </c>
      <c r="C2" s="30" t="s">
        <v>15</v>
      </c>
      <c r="D2" s="31" t="s">
        <v>18</v>
      </c>
      <c r="G2" s="27" t="s">
        <v>28</v>
      </c>
    </row>
    <row r="3" spans="1:38" x14ac:dyDescent="0.25">
      <c r="A3" s="21" t="str">
        <f>Ranking!B6</f>
        <v>joyful (example)</v>
      </c>
      <c r="B3" s="21">
        <f>((COUNTA(A3:A52)))</f>
        <v>50</v>
      </c>
      <c r="C3" s="21">
        <f>COUNTA(A3:A52)</f>
        <v>50</v>
      </c>
      <c r="D3" s="23">
        <f t="shared" ref="D3:D34" si="0">B3/C3</f>
        <v>1</v>
      </c>
      <c r="F3" s="2"/>
      <c r="G3" s="28" t="s">
        <v>21</v>
      </c>
      <c r="H3" s="29">
        <f>'Check-In'!B9</f>
        <v>41127</v>
      </c>
      <c r="I3" s="29">
        <f>'Check-In'!C9</f>
        <v>0</v>
      </c>
      <c r="J3" s="29">
        <f>'Check-In'!D9</f>
        <v>0</v>
      </c>
      <c r="K3" s="29">
        <f>'Check-In'!E9</f>
        <v>0</v>
      </c>
      <c r="L3" s="29">
        <f>'Check-In'!F9</f>
        <v>0</v>
      </c>
      <c r="M3" s="29">
        <f>'Check-In'!G9</f>
        <v>0</v>
      </c>
      <c r="N3" s="29">
        <f>'Check-In'!H9</f>
        <v>0</v>
      </c>
      <c r="O3" s="29">
        <f>'Check-In'!I9</f>
        <v>0</v>
      </c>
      <c r="P3" s="29">
        <f>'Check-In'!J9</f>
        <v>0</v>
      </c>
      <c r="Q3" s="29">
        <f>'Check-In'!K9</f>
        <v>0</v>
      </c>
      <c r="R3" s="29">
        <f>'Check-In'!L9</f>
        <v>0</v>
      </c>
      <c r="S3" s="29">
        <f>'Check-In'!M9</f>
        <v>0</v>
      </c>
      <c r="T3" s="29">
        <f>'Check-In'!N9</f>
        <v>0</v>
      </c>
      <c r="U3" s="29">
        <f>'Check-In'!O9</f>
        <v>0</v>
      </c>
      <c r="V3" s="29">
        <f>'Check-In'!P9</f>
        <v>0</v>
      </c>
      <c r="W3" s="29">
        <f>'Check-In'!Q9</f>
        <v>0</v>
      </c>
      <c r="X3" s="29">
        <f>'Check-In'!R9</f>
        <v>0</v>
      </c>
      <c r="Y3" s="29">
        <f>'Check-In'!S9</f>
        <v>0</v>
      </c>
      <c r="Z3" s="29">
        <f>'Check-In'!T9</f>
        <v>0</v>
      </c>
      <c r="AA3" s="29">
        <f>'Check-In'!U9</f>
        <v>0</v>
      </c>
      <c r="AB3" s="29">
        <f>'Check-In'!V9</f>
        <v>0</v>
      </c>
      <c r="AC3" s="29">
        <f>'Check-In'!W9</f>
        <v>0</v>
      </c>
      <c r="AD3" s="29">
        <f>'Check-In'!X9</f>
        <v>0</v>
      </c>
      <c r="AE3" s="29">
        <f>'Check-In'!Y9</f>
        <v>0</v>
      </c>
      <c r="AF3" s="29">
        <f>'Check-In'!Z9</f>
        <v>0</v>
      </c>
      <c r="AG3" s="18"/>
      <c r="AH3" s="18"/>
      <c r="AI3" s="18"/>
      <c r="AJ3" s="18"/>
      <c r="AK3" s="18"/>
      <c r="AL3" s="18"/>
    </row>
    <row r="4" spans="1:38" x14ac:dyDescent="0.25">
      <c r="A4" s="21">
        <f>Ranking!B7</f>
        <v>0</v>
      </c>
      <c r="B4" s="21">
        <f t="shared" ref="B4:B35" si="1">B3-1</f>
        <v>49</v>
      </c>
      <c r="C4" s="21">
        <f>COUNTA(A3:A52)</f>
        <v>50</v>
      </c>
      <c r="D4" s="23">
        <f t="shared" si="0"/>
        <v>0.98</v>
      </c>
      <c r="F4" s="2"/>
      <c r="G4" s="21" t="s">
        <v>5</v>
      </c>
      <c r="H4" s="21">
        <f>'Check-In'!B10</f>
        <v>0</v>
      </c>
      <c r="I4" s="21">
        <f>'Check-In'!C10</f>
        <v>0</v>
      </c>
      <c r="J4" s="21">
        <f>'Check-In'!D10</f>
        <v>0</v>
      </c>
      <c r="K4" s="21">
        <f>'Check-In'!E10</f>
        <v>0</v>
      </c>
      <c r="L4" s="21">
        <f>'Check-In'!F10</f>
        <v>0</v>
      </c>
      <c r="M4" s="21">
        <f>'Check-In'!G10</f>
        <v>0</v>
      </c>
      <c r="N4" s="21">
        <f>'Check-In'!H10</f>
        <v>0</v>
      </c>
      <c r="O4" s="21">
        <f>'Check-In'!I10</f>
        <v>0</v>
      </c>
      <c r="P4" s="21">
        <f>'Check-In'!J10</f>
        <v>0</v>
      </c>
      <c r="Q4" s="21">
        <f>'Check-In'!K10</f>
        <v>0</v>
      </c>
      <c r="R4" s="21">
        <f>'Check-In'!L10</f>
        <v>0</v>
      </c>
      <c r="S4" s="21">
        <f>'Check-In'!M10</f>
        <v>0</v>
      </c>
      <c r="T4" s="21">
        <f>'Check-In'!N10</f>
        <v>0</v>
      </c>
      <c r="U4" s="21">
        <f>'Check-In'!O10</f>
        <v>0</v>
      </c>
      <c r="V4" s="21">
        <f>'Check-In'!P10</f>
        <v>0</v>
      </c>
      <c r="W4" s="21">
        <f>'Check-In'!Q10</f>
        <v>0</v>
      </c>
      <c r="X4" s="21">
        <f>'Check-In'!R10</f>
        <v>0</v>
      </c>
      <c r="Y4" s="21">
        <f>'Check-In'!S10</f>
        <v>0</v>
      </c>
      <c r="Z4" s="21">
        <f>'Check-In'!T10</f>
        <v>0</v>
      </c>
      <c r="AA4" s="21">
        <f>'Check-In'!U10</f>
        <v>0</v>
      </c>
      <c r="AB4" s="21">
        <f>'Check-In'!V10</f>
        <v>0</v>
      </c>
      <c r="AC4" s="21">
        <f>'Check-In'!W10</f>
        <v>0</v>
      </c>
      <c r="AD4" s="21">
        <f>'Check-In'!X10</f>
        <v>0</v>
      </c>
      <c r="AE4" s="21">
        <f>'Check-In'!Y10</f>
        <v>0</v>
      </c>
      <c r="AF4" s="21">
        <f>'Check-In'!Z10</f>
        <v>0</v>
      </c>
    </row>
    <row r="5" spans="1:38" x14ac:dyDescent="0.25">
      <c r="A5" s="21">
        <f>Ranking!B8</f>
        <v>0</v>
      </c>
      <c r="B5" s="21">
        <f t="shared" si="1"/>
        <v>48</v>
      </c>
      <c r="C5" s="21">
        <f>COUNTA(A3:A52)</f>
        <v>50</v>
      </c>
      <c r="D5" s="23">
        <f t="shared" si="0"/>
        <v>0.96</v>
      </c>
      <c r="F5" s="2"/>
      <c r="G5" s="21" t="s">
        <v>6</v>
      </c>
      <c r="H5" s="21">
        <f>'Check-In'!B11</f>
        <v>0</v>
      </c>
      <c r="I5" s="21">
        <f>'Check-In'!C11</f>
        <v>0</v>
      </c>
      <c r="J5" s="21">
        <f>'Check-In'!D11</f>
        <v>0</v>
      </c>
      <c r="K5" s="21">
        <f>'Check-In'!E11</f>
        <v>0</v>
      </c>
      <c r="L5" s="21">
        <f>'Check-In'!F11</f>
        <v>0</v>
      </c>
      <c r="M5" s="21">
        <f>'Check-In'!G11</f>
        <v>0</v>
      </c>
      <c r="N5" s="21">
        <f>'Check-In'!H11</f>
        <v>0</v>
      </c>
      <c r="O5" s="21">
        <f>'Check-In'!I11</f>
        <v>0</v>
      </c>
      <c r="P5" s="21">
        <f>'Check-In'!J11</f>
        <v>0</v>
      </c>
      <c r="Q5" s="21">
        <f>'Check-In'!K11</f>
        <v>0</v>
      </c>
      <c r="R5" s="21">
        <f>'Check-In'!L11</f>
        <v>0</v>
      </c>
      <c r="S5" s="21">
        <f>'Check-In'!M11</f>
        <v>0</v>
      </c>
      <c r="T5" s="21">
        <f>'Check-In'!N11</f>
        <v>0</v>
      </c>
      <c r="U5" s="21">
        <f>'Check-In'!O11</f>
        <v>0</v>
      </c>
      <c r="V5" s="21">
        <f>'Check-In'!P11</f>
        <v>0</v>
      </c>
      <c r="W5" s="21">
        <f>'Check-In'!Q11</f>
        <v>0</v>
      </c>
      <c r="X5" s="21">
        <f>'Check-In'!R11</f>
        <v>0</v>
      </c>
      <c r="Y5" s="21">
        <f>'Check-In'!S11</f>
        <v>0</v>
      </c>
      <c r="Z5" s="21">
        <f>'Check-In'!T11</f>
        <v>0</v>
      </c>
      <c r="AA5" s="21">
        <f>'Check-In'!U11</f>
        <v>0</v>
      </c>
      <c r="AB5" s="21">
        <f>'Check-In'!V11</f>
        <v>0</v>
      </c>
      <c r="AC5" s="21">
        <f>'Check-In'!W11</f>
        <v>0</v>
      </c>
      <c r="AD5" s="21">
        <f>'Check-In'!X11</f>
        <v>0</v>
      </c>
      <c r="AE5" s="21">
        <f>'Check-In'!Y11</f>
        <v>0</v>
      </c>
      <c r="AF5" s="21">
        <f>'Check-In'!Z11</f>
        <v>0</v>
      </c>
    </row>
    <row r="6" spans="1:38" x14ac:dyDescent="0.25">
      <c r="A6" s="21">
        <f>Ranking!B9</f>
        <v>0</v>
      </c>
      <c r="B6" s="21">
        <f t="shared" si="1"/>
        <v>47</v>
      </c>
      <c r="C6" s="21">
        <f>COUNTA(A3:A52)</f>
        <v>50</v>
      </c>
      <c r="D6" s="23">
        <f t="shared" si="0"/>
        <v>0.94</v>
      </c>
      <c r="F6" s="2"/>
      <c r="G6" s="21" t="s">
        <v>7</v>
      </c>
      <c r="H6" s="21">
        <f>'Check-In'!B12</f>
        <v>0</v>
      </c>
      <c r="I6" s="21">
        <f>'Check-In'!C12</f>
        <v>0</v>
      </c>
      <c r="J6" s="21">
        <f>'Check-In'!D12</f>
        <v>0</v>
      </c>
      <c r="K6" s="21">
        <f>'Check-In'!E12</f>
        <v>0</v>
      </c>
      <c r="L6" s="21">
        <f>'Check-In'!F12</f>
        <v>0</v>
      </c>
      <c r="M6" s="21">
        <f>'Check-In'!G12</f>
        <v>0</v>
      </c>
      <c r="N6" s="21">
        <f>'Check-In'!H12</f>
        <v>0</v>
      </c>
      <c r="O6" s="21">
        <f>'Check-In'!I12</f>
        <v>0</v>
      </c>
      <c r="P6" s="21">
        <f>'Check-In'!J12</f>
        <v>0</v>
      </c>
      <c r="Q6" s="21">
        <f>'Check-In'!K12</f>
        <v>0</v>
      </c>
      <c r="R6" s="21">
        <f>'Check-In'!L12</f>
        <v>0</v>
      </c>
      <c r="S6" s="21">
        <f>'Check-In'!M12</f>
        <v>0</v>
      </c>
      <c r="T6" s="21">
        <f>'Check-In'!N12</f>
        <v>0</v>
      </c>
      <c r="U6" s="21">
        <f>'Check-In'!O12</f>
        <v>0</v>
      </c>
      <c r="V6" s="21">
        <f>'Check-In'!P12</f>
        <v>0</v>
      </c>
      <c r="W6" s="21">
        <f>'Check-In'!Q12</f>
        <v>0</v>
      </c>
      <c r="X6" s="21">
        <f>'Check-In'!R12</f>
        <v>0</v>
      </c>
      <c r="Y6" s="21">
        <f>'Check-In'!S12</f>
        <v>0</v>
      </c>
      <c r="Z6" s="21">
        <f>'Check-In'!T12</f>
        <v>0</v>
      </c>
      <c r="AA6" s="21">
        <f>'Check-In'!U12</f>
        <v>0</v>
      </c>
      <c r="AB6" s="21">
        <f>'Check-In'!V12</f>
        <v>0</v>
      </c>
      <c r="AC6" s="21">
        <f>'Check-In'!W12</f>
        <v>0</v>
      </c>
      <c r="AD6" s="21">
        <f>'Check-In'!X12</f>
        <v>0</v>
      </c>
      <c r="AE6" s="21">
        <f>'Check-In'!Y12</f>
        <v>0</v>
      </c>
      <c r="AF6" s="21">
        <f>'Check-In'!Z12</f>
        <v>0</v>
      </c>
    </row>
    <row r="7" spans="1:38" x14ac:dyDescent="0.25">
      <c r="A7" s="21">
        <f>Ranking!B10</f>
        <v>0</v>
      </c>
      <c r="B7" s="21">
        <f t="shared" si="1"/>
        <v>46</v>
      </c>
      <c r="C7" s="21">
        <f>COUNTA(A3:A52)</f>
        <v>50</v>
      </c>
      <c r="D7" s="23">
        <f t="shared" si="0"/>
        <v>0.92</v>
      </c>
      <c r="F7" s="2"/>
      <c r="G7" s="21" t="s">
        <v>8</v>
      </c>
      <c r="H7" s="21">
        <f>'Check-In'!B13</f>
        <v>0</v>
      </c>
      <c r="I7" s="21">
        <f>'Check-In'!C13</f>
        <v>0</v>
      </c>
      <c r="J7" s="21">
        <f>'Check-In'!D13</f>
        <v>0</v>
      </c>
      <c r="K7" s="21">
        <f>'Check-In'!E13</f>
        <v>0</v>
      </c>
      <c r="L7" s="21">
        <f>'Check-In'!F13</f>
        <v>0</v>
      </c>
      <c r="M7" s="21">
        <f>'Check-In'!G13</f>
        <v>0</v>
      </c>
      <c r="N7" s="21">
        <f>'Check-In'!H13</f>
        <v>0</v>
      </c>
      <c r="O7" s="21">
        <f>'Check-In'!I13</f>
        <v>0</v>
      </c>
      <c r="P7" s="21">
        <f>'Check-In'!J13</f>
        <v>0</v>
      </c>
      <c r="Q7" s="21">
        <f>'Check-In'!K13</f>
        <v>0</v>
      </c>
      <c r="R7" s="21">
        <f>'Check-In'!L13</f>
        <v>0</v>
      </c>
      <c r="S7" s="21">
        <f>'Check-In'!M13</f>
        <v>0</v>
      </c>
      <c r="T7" s="21">
        <f>'Check-In'!N13</f>
        <v>0</v>
      </c>
      <c r="U7" s="21">
        <f>'Check-In'!O13</f>
        <v>0</v>
      </c>
      <c r="V7" s="21">
        <f>'Check-In'!P13</f>
        <v>0</v>
      </c>
      <c r="W7" s="21">
        <f>'Check-In'!Q13</f>
        <v>0</v>
      </c>
      <c r="X7" s="21">
        <f>'Check-In'!R13</f>
        <v>0</v>
      </c>
      <c r="Y7" s="21">
        <f>'Check-In'!S13</f>
        <v>0</v>
      </c>
      <c r="Z7" s="21">
        <f>'Check-In'!T13</f>
        <v>0</v>
      </c>
      <c r="AA7" s="21">
        <f>'Check-In'!U13</f>
        <v>0</v>
      </c>
      <c r="AB7" s="21">
        <f>'Check-In'!V13</f>
        <v>0</v>
      </c>
      <c r="AC7" s="21">
        <f>'Check-In'!W13</f>
        <v>0</v>
      </c>
      <c r="AD7" s="21">
        <f>'Check-In'!X13</f>
        <v>0</v>
      </c>
      <c r="AE7" s="21">
        <f>'Check-In'!Y13</f>
        <v>0</v>
      </c>
      <c r="AF7" s="21">
        <f>'Check-In'!Z13</f>
        <v>0</v>
      </c>
    </row>
    <row r="8" spans="1:38" x14ac:dyDescent="0.25">
      <c r="A8" s="21">
        <f>Ranking!B11</f>
        <v>0</v>
      </c>
      <c r="B8" s="21">
        <f t="shared" si="1"/>
        <v>45</v>
      </c>
      <c r="C8" s="21">
        <f>COUNTA(A3:A52)</f>
        <v>50</v>
      </c>
      <c r="D8" s="23">
        <f t="shared" si="0"/>
        <v>0.9</v>
      </c>
      <c r="F8" s="2"/>
      <c r="G8" s="21" t="s">
        <v>33</v>
      </c>
      <c r="H8" s="21">
        <f>'Check-In'!B14</f>
        <v>0</v>
      </c>
      <c r="I8" s="21">
        <f>'Check-In'!C14</f>
        <v>0</v>
      </c>
      <c r="J8" s="21">
        <f>'Check-In'!D14</f>
        <v>0</v>
      </c>
      <c r="K8" s="21">
        <f>'Check-In'!E14</f>
        <v>0</v>
      </c>
      <c r="L8" s="21">
        <f>'Check-In'!F14</f>
        <v>0</v>
      </c>
      <c r="M8" s="21">
        <f>'Check-In'!G14</f>
        <v>0</v>
      </c>
      <c r="N8" s="21">
        <f>'Check-In'!H14</f>
        <v>0</v>
      </c>
      <c r="O8" s="21">
        <f>'Check-In'!I14</f>
        <v>0</v>
      </c>
      <c r="P8" s="21">
        <f>'Check-In'!J14</f>
        <v>0</v>
      </c>
      <c r="Q8" s="21">
        <f>'Check-In'!K14</f>
        <v>0</v>
      </c>
      <c r="R8" s="21">
        <f>'Check-In'!L14</f>
        <v>0</v>
      </c>
      <c r="S8" s="21">
        <f>'Check-In'!M14</f>
        <v>0</v>
      </c>
      <c r="T8" s="21">
        <f>'Check-In'!N14</f>
        <v>0</v>
      </c>
      <c r="U8" s="21">
        <f>'Check-In'!O14</f>
        <v>0</v>
      </c>
      <c r="V8" s="21">
        <f>'Check-In'!P14</f>
        <v>0</v>
      </c>
      <c r="W8" s="21">
        <f>'Check-In'!Q14</f>
        <v>0</v>
      </c>
      <c r="X8" s="21">
        <f>'Check-In'!R14</f>
        <v>0</v>
      </c>
      <c r="Y8" s="21">
        <f>'Check-In'!S14</f>
        <v>0</v>
      </c>
      <c r="Z8" s="21">
        <f>'Check-In'!T14</f>
        <v>0</v>
      </c>
      <c r="AA8" s="21">
        <f>'Check-In'!U14</f>
        <v>0</v>
      </c>
      <c r="AB8" s="21">
        <f>'Check-In'!V14</f>
        <v>0</v>
      </c>
      <c r="AC8" s="21">
        <f>'Check-In'!W14</f>
        <v>0</v>
      </c>
      <c r="AD8" s="21">
        <f>'Check-In'!X14</f>
        <v>0</v>
      </c>
      <c r="AE8" s="21">
        <f>'Check-In'!Y14</f>
        <v>0</v>
      </c>
      <c r="AF8" s="21">
        <f>'Check-In'!Z14</f>
        <v>0</v>
      </c>
    </row>
    <row r="9" spans="1:38" x14ac:dyDescent="0.25">
      <c r="A9" s="21">
        <f>Ranking!B12</f>
        <v>0</v>
      </c>
      <c r="B9" s="21">
        <f t="shared" si="1"/>
        <v>44</v>
      </c>
      <c r="C9" s="21">
        <f>COUNTA(A3:A52)</f>
        <v>50</v>
      </c>
      <c r="D9" s="23">
        <f t="shared" si="0"/>
        <v>0.88</v>
      </c>
      <c r="F9" s="2"/>
      <c r="G9" s="21" t="s">
        <v>34</v>
      </c>
      <c r="H9" s="21">
        <f>'Check-In'!B15</f>
        <v>0</v>
      </c>
      <c r="I9" s="21">
        <f>'Check-In'!C15</f>
        <v>0</v>
      </c>
      <c r="J9" s="21">
        <f>'Check-In'!D15</f>
        <v>0</v>
      </c>
      <c r="K9" s="21">
        <f>'Check-In'!E15</f>
        <v>0</v>
      </c>
      <c r="L9" s="21">
        <f>'Check-In'!F15</f>
        <v>0</v>
      </c>
      <c r="M9" s="21">
        <f>'Check-In'!G15</f>
        <v>0</v>
      </c>
      <c r="N9" s="21">
        <f>'Check-In'!H15</f>
        <v>0</v>
      </c>
      <c r="O9" s="21">
        <f>'Check-In'!I15</f>
        <v>0</v>
      </c>
      <c r="P9" s="21">
        <f>'Check-In'!J15</f>
        <v>0</v>
      </c>
      <c r="Q9" s="21">
        <f>'Check-In'!K15</f>
        <v>0</v>
      </c>
      <c r="R9" s="21">
        <f>'Check-In'!L15</f>
        <v>0</v>
      </c>
      <c r="S9" s="21">
        <f>'Check-In'!M15</f>
        <v>0</v>
      </c>
      <c r="T9" s="21">
        <f>'Check-In'!N15</f>
        <v>0</v>
      </c>
      <c r="U9" s="21">
        <f>'Check-In'!O15</f>
        <v>0</v>
      </c>
      <c r="V9" s="21">
        <f>'Check-In'!P15</f>
        <v>0</v>
      </c>
      <c r="W9" s="21">
        <f>'Check-In'!Q15</f>
        <v>0</v>
      </c>
      <c r="X9" s="21">
        <f>'Check-In'!R15</f>
        <v>0</v>
      </c>
      <c r="Y9" s="21">
        <f>'Check-In'!S15</f>
        <v>0</v>
      </c>
      <c r="Z9" s="21">
        <f>'Check-In'!T15</f>
        <v>0</v>
      </c>
      <c r="AA9" s="21">
        <f>'Check-In'!U15</f>
        <v>0</v>
      </c>
      <c r="AB9" s="21">
        <f>'Check-In'!V15</f>
        <v>0</v>
      </c>
      <c r="AC9" s="21">
        <f>'Check-In'!W15</f>
        <v>0</v>
      </c>
      <c r="AD9" s="21">
        <f>'Check-In'!X15</f>
        <v>0</v>
      </c>
      <c r="AE9" s="21">
        <f>'Check-In'!Y15</f>
        <v>0</v>
      </c>
      <c r="AF9" s="21">
        <f>'Check-In'!Z15</f>
        <v>0</v>
      </c>
    </row>
    <row r="10" spans="1:38" x14ac:dyDescent="0.25">
      <c r="A10" s="21">
        <f>Ranking!B13</f>
        <v>0</v>
      </c>
      <c r="B10" s="21">
        <f t="shared" si="1"/>
        <v>43</v>
      </c>
      <c r="C10" s="21">
        <f>COUNTA(A3:A52)</f>
        <v>50</v>
      </c>
      <c r="D10" s="23">
        <f t="shared" si="0"/>
        <v>0.86</v>
      </c>
      <c r="F10" s="2"/>
      <c r="G10" s="21" t="s">
        <v>11</v>
      </c>
      <c r="H10" s="21">
        <f>'Check-In'!B16</f>
        <v>0</v>
      </c>
      <c r="I10" s="21">
        <f>'Check-In'!C16</f>
        <v>0</v>
      </c>
      <c r="J10" s="21">
        <f>'Check-In'!D16</f>
        <v>0</v>
      </c>
      <c r="K10" s="21">
        <f>'Check-In'!E16</f>
        <v>0</v>
      </c>
      <c r="L10" s="21">
        <f>'Check-In'!F16</f>
        <v>0</v>
      </c>
      <c r="M10" s="21">
        <f>'Check-In'!G16</f>
        <v>0</v>
      </c>
      <c r="N10" s="21">
        <f>'Check-In'!H16</f>
        <v>0</v>
      </c>
      <c r="O10" s="21">
        <f>'Check-In'!I16</f>
        <v>0</v>
      </c>
      <c r="P10" s="21">
        <f>'Check-In'!J16</f>
        <v>0</v>
      </c>
      <c r="Q10" s="21">
        <f>'Check-In'!K16</f>
        <v>0</v>
      </c>
      <c r="R10" s="21">
        <f>'Check-In'!L16</f>
        <v>0</v>
      </c>
      <c r="S10" s="21">
        <f>'Check-In'!M16</f>
        <v>0</v>
      </c>
      <c r="T10" s="21">
        <f>'Check-In'!N16</f>
        <v>0</v>
      </c>
      <c r="U10" s="21">
        <f>'Check-In'!O16</f>
        <v>0</v>
      </c>
      <c r="V10" s="21">
        <f>'Check-In'!P16</f>
        <v>0</v>
      </c>
      <c r="W10" s="21">
        <f>'Check-In'!Q16</f>
        <v>0</v>
      </c>
      <c r="X10" s="21">
        <f>'Check-In'!R16</f>
        <v>0</v>
      </c>
      <c r="Y10" s="21">
        <f>'Check-In'!S16</f>
        <v>0</v>
      </c>
      <c r="Z10" s="21">
        <f>'Check-In'!T16</f>
        <v>0</v>
      </c>
      <c r="AA10" s="21">
        <f>'Check-In'!U16</f>
        <v>0</v>
      </c>
      <c r="AB10" s="21">
        <f>'Check-In'!V16</f>
        <v>0</v>
      </c>
      <c r="AC10" s="21">
        <f>'Check-In'!W16</f>
        <v>0</v>
      </c>
      <c r="AD10" s="21">
        <f>'Check-In'!X16</f>
        <v>0</v>
      </c>
      <c r="AE10" s="21">
        <f>'Check-In'!Y16</f>
        <v>0</v>
      </c>
      <c r="AF10" s="21">
        <f>'Check-In'!Z16</f>
        <v>0</v>
      </c>
    </row>
    <row r="11" spans="1:38" x14ac:dyDescent="0.25">
      <c r="A11" s="21">
        <f>Ranking!B14</f>
        <v>0</v>
      </c>
      <c r="B11" s="21">
        <f t="shared" si="1"/>
        <v>42</v>
      </c>
      <c r="C11" s="21">
        <f>COUNTA(A3:A52)</f>
        <v>50</v>
      </c>
      <c r="D11" s="23">
        <f t="shared" si="0"/>
        <v>0.84</v>
      </c>
      <c r="F11" s="2"/>
      <c r="G11" s="21" t="s">
        <v>12</v>
      </c>
      <c r="H11" s="21">
        <f>'Check-In'!B17</f>
        <v>0</v>
      </c>
      <c r="I11" s="21">
        <f>'Check-In'!C17</f>
        <v>0</v>
      </c>
      <c r="J11" s="21">
        <f>'Check-In'!D17</f>
        <v>0</v>
      </c>
      <c r="K11" s="21">
        <f>'Check-In'!E17</f>
        <v>0</v>
      </c>
      <c r="L11" s="21">
        <f>'Check-In'!F17</f>
        <v>0</v>
      </c>
      <c r="M11" s="21">
        <f>'Check-In'!G17</f>
        <v>0</v>
      </c>
      <c r="N11" s="21">
        <f>'Check-In'!H17</f>
        <v>0</v>
      </c>
      <c r="O11" s="21">
        <f>'Check-In'!I17</f>
        <v>0</v>
      </c>
      <c r="P11" s="21">
        <f>'Check-In'!J17</f>
        <v>0</v>
      </c>
      <c r="Q11" s="21">
        <f>'Check-In'!K17</f>
        <v>0</v>
      </c>
      <c r="R11" s="21">
        <f>'Check-In'!L17</f>
        <v>0</v>
      </c>
      <c r="S11" s="21">
        <f>'Check-In'!M17</f>
        <v>0</v>
      </c>
      <c r="T11" s="21">
        <f>'Check-In'!N17</f>
        <v>0</v>
      </c>
      <c r="U11" s="21">
        <f>'Check-In'!O17</f>
        <v>0</v>
      </c>
      <c r="V11" s="21">
        <f>'Check-In'!P17</f>
        <v>0</v>
      </c>
      <c r="W11" s="21">
        <f>'Check-In'!Q17</f>
        <v>0</v>
      </c>
      <c r="X11" s="21">
        <f>'Check-In'!R17</f>
        <v>0</v>
      </c>
      <c r="Y11" s="21">
        <f>'Check-In'!S17</f>
        <v>0</v>
      </c>
      <c r="Z11" s="21">
        <f>'Check-In'!T17</f>
        <v>0</v>
      </c>
      <c r="AA11" s="21">
        <f>'Check-In'!U17</f>
        <v>0</v>
      </c>
      <c r="AB11" s="21">
        <f>'Check-In'!V17</f>
        <v>0</v>
      </c>
      <c r="AC11" s="21">
        <f>'Check-In'!W17</f>
        <v>0</v>
      </c>
      <c r="AD11" s="21">
        <f>'Check-In'!X17</f>
        <v>0</v>
      </c>
      <c r="AE11" s="21">
        <f>'Check-In'!Y17</f>
        <v>0</v>
      </c>
      <c r="AF11" s="21">
        <f>'Check-In'!Z17</f>
        <v>0</v>
      </c>
    </row>
    <row r="12" spans="1:38" x14ac:dyDescent="0.25">
      <c r="A12" s="21">
        <f>Ranking!B15</f>
        <v>0</v>
      </c>
      <c r="B12" s="21">
        <f t="shared" si="1"/>
        <v>41</v>
      </c>
      <c r="C12" s="21">
        <f>COUNTA(A3:A52)</f>
        <v>50</v>
      </c>
      <c r="D12" s="23">
        <f t="shared" si="0"/>
        <v>0.82</v>
      </c>
      <c r="F12" s="2"/>
      <c r="G12" s="21" t="s">
        <v>13</v>
      </c>
      <c r="H12" s="21">
        <f>'Check-In'!B18</f>
        <v>0</v>
      </c>
      <c r="I12" s="21">
        <f>'Check-In'!C18</f>
        <v>0</v>
      </c>
      <c r="J12" s="21">
        <f>'Check-In'!D18</f>
        <v>0</v>
      </c>
      <c r="K12" s="21">
        <f>'Check-In'!E18</f>
        <v>0</v>
      </c>
      <c r="L12" s="21">
        <f>'Check-In'!F18</f>
        <v>0</v>
      </c>
      <c r="M12" s="21">
        <f>'Check-In'!G18</f>
        <v>0</v>
      </c>
      <c r="N12" s="21">
        <f>'Check-In'!H18</f>
        <v>0</v>
      </c>
      <c r="O12" s="21">
        <f>'Check-In'!I18</f>
        <v>0</v>
      </c>
      <c r="P12" s="21">
        <f>'Check-In'!J18</f>
        <v>0</v>
      </c>
      <c r="Q12" s="21">
        <f>'Check-In'!K18</f>
        <v>0</v>
      </c>
      <c r="R12" s="21">
        <f>'Check-In'!L18</f>
        <v>0</v>
      </c>
      <c r="S12" s="21">
        <f>'Check-In'!M18</f>
        <v>0</v>
      </c>
      <c r="T12" s="21">
        <f>'Check-In'!N18</f>
        <v>0</v>
      </c>
      <c r="U12" s="21">
        <f>'Check-In'!O18</f>
        <v>0</v>
      </c>
      <c r="V12" s="21">
        <f>'Check-In'!P18</f>
        <v>0</v>
      </c>
      <c r="W12" s="21">
        <f>'Check-In'!Q18</f>
        <v>0</v>
      </c>
      <c r="X12" s="21">
        <f>'Check-In'!R18</f>
        <v>0</v>
      </c>
      <c r="Y12" s="21">
        <f>'Check-In'!S18</f>
        <v>0</v>
      </c>
      <c r="Z12" s="21">
        <f>'Check-In'!T18</f>
        <v>0</v>
      </c>
      <c r="AA12" s="21">
        <f>'Check-In'!U18</f>
        <v>0</v>
      </c>
      <c r="AB12" s="21">
        <f>'Check-In'!V18</f>
        <v>0</v>
      </c>
      <c r="AC12" s="21">
        <f>'Check-In'!W18</f>
        <v>0</v>
      </c>
      <c r="AD12" s="21">
        <f>'Check-In'!X18</f>
        <v>0</v>
      </c>
      <c r="AE12" s="21">
        <f>'Check-In'!Y18</f>
        <v>0</v>
      </c>
      <c r="AF12" s="21">
        <f>'Check-In'!Z18</f>
        <v>0</v>
      </c>
    </row>
    <row r="13" spans="1:38" x14ac:dyDescent="0.25">
      <c r="A13" s="21">
        <f>Ranking!B16</f>
        <v>0</v>
      </c>
      <c r="B13" s="21">
        <f t="shared" si="1"/>
        <v>40</v>
      </c>
      <c r="C13" s="21">
        <f>COUNTA(A3:A52)</f>
        <v>50</v>
      </c>
      <c r="D13" s="23">
        <f t="shared" si="0"/>
        <v>0.8</v>
      </c>
      <c r="F13" s="2"/>
      <c r="G13" s="21" t="s">
        <v>14</v>
      </c>
      <c r="H13" s="21">
        <f>'Check-In'!B19</f>
        <v>0</v>
      </c>
      <c r="I13" s="21">
        <f>'Check-In'!C19</f>
        <v>0</v>
      </c>
      <c r="J13" s="21">
        <f>'Check-In'!D19</f>
        <v>0</v>
      </c>
      <c r="K13" s="21">
        <f>'Check-In'!E19</f>
        <v>0</v>
      </c>
      <c r="L13" s="21">
        <f>'Check-In'!F19</f>
        <v>0</v>
      </c>
      <c r="M13" s="21">
        <f>'Check-In'!G19</f>
        <v>0</v>
      </c>
      <c r="N13" s="21">
        <f>'Check-In'!H19</f>
        <v>0</v>
      </c>
      <c r="O13" s="21">
        <f>'Check-In'!I19</f>
        <v>0</v>
      </c>
      <c r="P13" s="21">
        <f>'Check-In'!J19</f>
        <v>0</v>
      </c>
      <c r="Q13" s="21">
        <f>'Check-In'!K19</f>
        <v>0</v>
      </c>
      <c r="R13" s="21">
        <f>'Check-In'!L19</f>
        <v>0</v>
      </c>
      <c r="S13" s="21">
        <f>'Check-In'!M19</f>
        <v>0</v>
      </c>
      <c r="T13" s="21">
        <f>'Check-In'!N19</f>
        <v>0</v>
      </c>
      <c r="U13" s="21">
        <f>'Check-In'!O19</f>
        <v>0</v>
      </c>
      <c r="V13" s="21">
        <f>'Check-In'!P19</f>
        <v>0</v>
      </c>
      <c r="W13" s="21">
        <f>'Check-In'!Q19</f>
        <v>0</v>
      </c>
      <c r="X13" s="21">
        <f>'Check-In'!R19</f>
        <v>0</v>
      </c>
      <c r="Y13" s="21">
        <f>'Check-In'!S19</f>
        <v>0</v>
      </c>
      <c r="Z13" s="21">
        <f>'Check-In'!T19</f>
        <v>0</v>
      </c>
      <c r="AA13" s="21">
        <f>'Check-In'!U19</f>
        <v>0</v>
      </c>
      <c r="AB13" s="21">
        <f>'Check-In'!V19</f>
        <v>0</v>
      </c>
      <c r="AC13" s="21">
        <f>'Check-In'!W19</f>
        <v>0</v>
      </c>
      <c r="AD13" s="21">
        <f>'Check-In'!X19</f>
        <v>0</v>
      </c>
      <c r="AE13" s="21">
        <f>'Check-In'!Y19</f>
        <v>0</v>
      </c>
      <c r="AF13" s="21">
        <f>'Check-In'!Z19</f>
        <v>0</v>
      </c>
    </row>
    <row r="14" spans="1:38" x14ac:dyDescent="0.25">
      <c r="A14" s="21">
        <f>Ranking!B17</f>
        <v>0</v>
      </c>
      <c r="B14" s="21">
        <f t="shared" si="1"/>
        <v>39</v>
      </c>
      <c r="C14" s="21">
        <f>COUNTA(A3:A52)</f>
        <v>50</v>
      </c>
      <c r="D14" s="23">
        <f t="shared" si="0"/>
        <v>0.78</v>
      </c>
      <c r="F14" s="2"/>
      <c r="G14" s="21" t="s">
        <v>19</v>
      </c>
      <c r="H14" s="21">
        <f>'Check-In'!B20</f>
        <v>0</v>
      </c>
      <c r="I14" s="21">
        <f>'Check-In'!C20</f>
        <v>0</v>
      </c>
      <c r="J14" s="21">
        <f>'Check-In'!D20</f>
        <v>0</v>
      </c>
      <c r="K14" s="21">
        <f>'Check-In'!E20</f>
        <v>0</v>
      </c>
      <c r="L14" s="21">
        <f>'Check-In'!F20</f>
        <v>0</v>
      </c>
      <c r="M14" s="21">
        <f>'Check-In'!G20</f>
        <v>0</v>
      </c>
      <c r="N14" s="21">
        <f>'Check-In'!H20</f>
        <v>0</v>
      </c>
      <c r="O14" s="21">
        <f>'Check-In'!I20</f>
        <v>0</v>
      </c>
      <c r="P14" s="21">
        <f>'Check-In'!J20</f>
        <v>0</v>
      </c>
      <c r="Q14" s="21">
        <f>'Check-In'!K20</f>
        <v>0</v>
      </c>
      <c r="R14" s="21">
        <f>'Check-In'!L20</f>
        <v>0</v>
      </c>
      <c r="S14" s="21">
        <f>'Check-In'!M20</f>
        <v>0</v>
      </c>
      <c r="T14" s="21">
        <f>'Check-In'!N20</f>
        <v>0</v>
      </c>
      <c r="U14" s="21">
        <f>'Check-In'!O20</f>
        <v>0</v>
      </c>
      <c r="V14" s="21">
        <f>'Check-In'!P20</f>
        <v>0</v>
      </c>
      <c r="W14" s="21">
        <f>'Check-In'!Q20</f>
        <v>0</v>
      </c>
      <c r="X14" s="21">
        <f>'Check-In'!R20</f>
        <v>0</v>
      </c>
      <c r="Y14" s="21">
        <f>'Check-In'!S20</f>
        <v>0</v>
      </c>
      <c r="Z14" s="21">
        <f>'Check-In'!T20</f>
        <v>0</v>
      </c>
      <c r="AA14" s="21">
        <f>'Check-In'!U20</f>
        <v>0</v>
      </c>
      <c r="AB14" s="21">
        <f>'Check-In'!V20</f>
        <v>0</v>
      </c>
      <c r="AC14" s="21">
        <f>'Check-In'!W20</f>
        <v>0</v>
      </c>
      <c r="AD14" s="21">
        <f>'Check-In'!X20</f>
        <v>0</v>
      </c>
      <c r="AE14" s="21">
        <f>'Check-In'!Y20</f>
        <v>0</v>
      </c>
      <c r="AF14" s="21">
        <f>'Check-In'!Z20</f>
        <v>0</v>
      </c>
    </row>
    <row r="15" spans="1:38" x14ac:dyDescent="0.25">
      <c r="A15" s="21">
        <f>Ranking!B18</f>
        <v>0</v>
      </c>
      <c r="B15" s="21">
        <f t="shared" si="1"/>
        <v>38</v>
      </c>
      <c r="C15" s="21">
        <f>COUNTA(A3:A52)</f>
        <v>50</v>
      </c>
      <c r="D15" s="23">
        <f t="shared" si="0"/>
        <v>0.76</v>
      </c>
      <c r="F15" s="2"/>
      <c r="G15" s="21" t="s">
        <v>20</v>
      </c>
      <c r="H15" s="21">
        <f>'Check-In'!B21</f>
        <v>0</v>
      </c>
      <c r="I15" s="21">
        <f>'Check-In'!C21</f>
        <v>0</v>
      </c>
      <c r="J15" s="21">
        <f>'Check-In'!D21</f>
        <v>0</v>
      </c>
      <c r="K15" s="21">
        <f>'Check-In'!E21</f>
        <v>0</v>
      </c>
      <c r="L15" s="21">
        <f>'Check-In'!F21</f>
        <v>0</v>
      </c>
      <c r="M15" s="21">
        <f>'Check-In'!G21</f>
        <v>0</v>
      </c>
      <c r="N15" s="21">
        <f>'Check-In'!H21</f>
        <v>0</v>
      </c>
      <c r="O15" s="21">
        <f>'Check-In'!I21</f>
        <v>0</v>
      </c>
      <c r="P15" s="21">
        <f>'Check-In'!J21</f>
        <v>0</v>
      </c>
      <c r="Q15" s="21">
        <f>'Check-In'!K21</f>
        <v>0</v>
      </c>
      <c r="R15" s="21">
        <f>'Check-In'!L21</f>
        <v>0</v>
      </c>
      <c r="S15" s="21">
        <f>'Check-In'!M21</f>
        <v>0</v>
      </c>
      <c r="T15" s="21">
        <f>'Check-In'!N21</f>
        <v>0</v>
      </c>
      <c r="U15" s="21">
        <f>'Check-In'!O21</f>
        <v>0</v>
      </c>
      <c r="V15" s="21">
        <f>'Check-In'!P21</f>
        <v>0</v>
      </c>
      <c r="W15" s="21">
        <f>'Check-In'!Q21</f>
        <v>0</v>
      </c>
      <c r="X15" s="21">
        <f>'Check-In'!R21</f>
        <v>0</v>
      </c>
      <c r="Y15" s="21">
        <f>'Check-In'!S21</f>
        <v>0</v>
      </c>
      <c r="Z15" s="21">
        <f>'Check-In'!T21</f>
        <v>0</v>
      </c>
      <c r="AA15" s="21">
        <f>'Check-In'!U21</f>
        <v>0</v>
      </c>
      <c r="AB15" s="21">
        <f>'Check-In'!V21</f>
        <v>0</v>
      </c>
      <c r="AC15" s="21">
        <f>'Check-In'!W21</f>
        <v>0</v>
      </c>
      <c r="AD15" s="21">
        <f>'Check-In'!X21</f>
        <v>0</v>
      </c>
      <c r="AE15" s="21">
        <f>'Check-In'!Y21</f>
        <v>0</v>
      </c>
      <c r="AF15" s="21">
        <f>'Check-In'!Z21</f>
        <v>0</v>
      </c>
    </row>
    <row r="16" spans="1:38" x14ac:dyDescent="0.25">
      <c r="A16" s="21">
        <f>Ranking!B19</f>
        <v>0</v>
      </c>
      <c r="B16" s="21">
        <f t="shared" si="1"/>
        <v>37</v>
      </c>
      <c r="C16" s="21">
        <f>COUNTA(A3:A52)</f>
        <v>50</v>
      </c>
      <c r="D16" s="23">
        <f t="shared" si="0"/>
        <v>0.74</v>
      </c>
      <c r="F16" s="2"/>
      <c r="H16" s="2"/>
    </row>
    <row r="17" spans="1:32" x14ac:dyDescent="0.25">
      <c r="A17" s="21">
        <f>Ranking!B20</f>
        <v>0</v>
      </c>
      <c r="B17" s="21">
        <f t="shared" si="1"/>
        <v>36</v>
      </c>
      <c r="C17" s="21">
        <f>COUNTA(A3:A52)</f>
        <v>50</v>
      </c>
      <c r="D17" s="23">
        <f t="shared" si="0"/>
        <v>0.72</v>
      </c>
      <c r="F17" s="2"/>
      <c r="H17" s="2"/>
    </row>
    <row r="18" spans="1:32" x14ac:dyDescent="0.25">
      <c r="A18" s="21">
        <f>Ranking!B21</f>
        <v>0</v>
      </c>
      <c r="B18" s="21">
        <f t="shared" si="1"/>
        <v>35</v>
      </c>
      <c r="C18" s="21">
        <f>COUNTA(A3:A52)</f>
        <v>50</v>
      </c>
      <c r="D18" s="23">
        <f t="shared" si="0"/>
        <v>0.7</v>
      </c>
      <c r="F18" s="2"/>
      <c r="G18" s="27" t="s">
        <v>29</v>
      </c>
    </row>
    <row r="19" spans="1:32" x14ac:dyDescent="0.25">
      <c r="A19" s="21">
        <f>Ranking!B22</f>
        <v>0</v>
      </c>
      <c r="B19" s="21">
        <f t="shared" si="1"/>
        <v>34</v>
      </c>
      <c r="C19" s="21">
        <f>COUNTA(A3:A52)</f>
        <v>50</v>
      </c>
      <c r="D19" s="23">
        <f t="shared" si="0"/>
        <v>0.68</v>
      </c>
      <c r="F19" s="2"/>
      <c r="G19" s="30" t="s">
        <v>21</v>
      </c>
      <c r="H19" s="29">
        <f>H3</f>
        <v>41127</v>
      </c>
      <c r="I19" s="29">
        <f t="shared" ref="I19:AF19" si="2">I3</f>
        <v>0</v>
      </c>
      <c r="J19" s="29">
        <f t="shared" si="2"/>
        <v>0</v>
      </c>
      <c r="K19" s="29">
        <f t="shared" si="2"/>
        <v>0</v>
      </c>
      <c r="L19" s="29">
        <f t="shared" si="2"/>
        <v>0</v>
      </c>
      <c r="M19" s="29">
        <f t="shared" si="2"/>
        <v>0</v>
      </c>
      <c r="N19" s="29">
        <f t="shared" si="2"/>
        <v>0</v>
      </c>
      <c r="O19" s="29">
        <f t="shared" si="2"/>
        <v>0</v>
      </c>
      <c r="P19" s="29">
        <f t="shared" si="2"/>
        <v>0</v>
      </c>
      <c r="Q19" s="29">
        <f t="shared" si="2"/>
        <v>0</v>
      </c>
      <c r="R19" s="29">
        <f t="shared" si="2"/>
        <v>0</v>
      </c>
      <c r="S19" s="29">
        <f t="shared" si="2"/>
        <v>0</v>
      </c>
      <c r="T19" s="29">
        <f t="shared" si="2"/>
        <v>0</v>
      </c>
      <c r="U19" s="29">
        <f t="shared" si="2"/>
        <v>0</v>
      </c>
      <c r="V19" s="29">
        <f t="shared" si="2"/>
        <v>0</v>
      </c>
      <c r="W19" s="29">
        <f t="shared" si="2"/>
        <v>0</v>
      </c>
      <c r="X19" s="29">
        <f t="shared" si="2"/>
        <v>0</v>
      </c>
      <c r="Y19" s="29">
        <f t="shared" si="2"/>
        <v>0</v>
      </c>
      <c r="Z19" s="29">
        <f t="shared" si="2"/>
        <v>0</v>
      </c>
      <c r="AA19" s="29">
        <f t="shared" si="2"/>
        <v>0</v>
      </c>
      <c r="AB19" s="29">
        <f t="shared" si="2"/>
        <v>0</v>
      </c>
      <c r="AC19" s="29">
        <f t="shared" si="2"/>
        <v>0</v>
      </c>
      <c r="AD19" s="29">
        <f t="shared" si="2"/>
        <v>0</v>
      </c>
      <c r="AE19" s="29">
        <f t="shared" si="2"/>
        <v>0</v>
      </c>
      <c r="AF19" s="29">
        <f t="shared" si="2"/>
        <v>0</v>
      </c>
    </row>
    <row r="20" spans="1:32" x14ac:dyDescent="0.25">
      <c r="A20" s="21">
        <f>Ranking!B23</f>
        <v>0</v>
      </c>
      <c r="B20" s="21">
        <f t="shared" si="1"/>
        <v>33</v>
      </c>
      <c r="C20" s="21">
        <f>COUNTA(A3:A52)</f>
        <v>50</v>
      </c>
      <c r="D20" s="23">
        <f t="shared" si="0"/>
        <v>0.66</v>
      </c>
      <c r="F20" s="2"/>
      <c r="G20" s="21" t="s">
        <v>5</v>
      </c>
      <c r="H20" s="23">
        <f>VLOOKUP(H4,$A$3:$D$52,4,0)</f>
        <v>0.98</v>
      </c>
      <c r="I20" s="23">
        <f t="shared" ref="I20:AF20" si="3">VLOOKUP(I4,$A$3:$D$52,4,0)</f>
        <v>0.98</v>
      </c>
      <c r="J20" s="23">
        <f t="shared" si="3"/>
        <v>0.98</v>
      </c>
      <c r="K20" s="23">
        <f t="shared" si="3"/>
        <v>0.98</v>
      </c>
      <c r="L20" s="23">
        <f t="shared" si="3"/>
        <v>0.98</v>
      </c>
      <c r="M20" s="23">
        <f t="shared" si="3"/>
        <v>0.98</v>
      </c>
      <c r="N20" s="23">
        <f t="shared" si="3"/>
        <v>0.98</v>
      </c>
      <c r="O20" s="23">
        <f t="shared" si="3"/>
        <v>0.98</v>
      </c>
      <c r="P20" s="23">
        <f t="shared" si="3"/>
        <v>0.98</v>
      </c>
      <c r="Q20" s="23">
        <f t="shared" si="3"/>
        <v>0.98</v>
      </c>
      <c r="R20" s="23">
        <f t="shared" si="3"/>
        <v>0.98</v>
      </c>
      <c r="S20" s="23">
        <f t="shared" si="3"/>
        <v>0.98</v>
      </c>
      <c r="T20" s="23">
        <f t="shared" si="3"/>
        <v>0.98</v>
      </c>
      <c r="U20" s="23">
        <f t="shared" si="3"/>
        <v>0.98</v>
      </c>
      <c r="V20" s="23">
        <f t="shared" si="3"/>
        <v>0.98</v>
      </c>
      <c r="W20" s="23">
        <f t="shared" si="3"/>
        <v>0.98</v>
      </c>
      <c r="X20" s="23">
        <f t="shared" si="3"/>
        <v>0.98</v>
      </c>
      <c r="Y20" s="23">
        <f t="shared" si="3"/>
        <v>0.98</v>
      </c>
      <c r="Z20" s="23">
        <f t="shared" si="3"/>
        <v>0.98</v>
      </c>
      <c r="AA20" s="23">
        <f t="shared" si="3"/>
        <v>0.98</v>
      </c>
      <c r="AB20" s="23">
        <f t="shared" si="3"/>
        <v>0.98</v>
      </c>
      <c r="AC20" s="23">
        <f t="shared" si="3"/>
        <v>0.98</v>
      </c>
      <c r="AD20" s="23">
        <f t="shared" si="3"/>
        <v>0.98</v>
      </c>
      <c r="AE20" s="23">
        <f t="shared" si="3"/>
        <v>0.98</v>
      </c>
      <c r="AF20" s="23">
        <f t="shared" si="3"/>
        <v>0.98</v>
      </c>
    </row>
    <row r="21" spans="1:32" x14ac:dyDescent="0.25">
      <c r="A21" s="21">
        <f>Ranking!B24</f>
        <v>0</v>
      </c>
      <c r="B21" s="21">
        <f t="shared" si="1"/>
        <v>32</v>
      </c>
      <c r="C21" s="21">
        <f>COUNTA(A3:A52)</f>
        <v>50</v>
      </c>
      <c r="D21" s="23">
        <f t="shared" si="0"/>
        <v>0.64</v>
      </c>
      <c r="F21" s="2"/>
      <c r="G21" s="21" t="s">
        <v>6</v>
      </c>
      <c r="H21" s="23">
        <f t="shared" ref="H21:H31" si="4">VLOOKUP(H5,$A$3:$D$52,4,0)</f>
        <v>0.98</v>
      </c>
      <c r="I21" s="23">
        <f t="shared" ref="I21:AF21" si="5">VLOOKUP(I5,$A$3:$D$52,4,0)</f>
        <v>0.98</v>
      </c>
      <c r="J21" s="23">
        <f t="shared" si="5"/>
        <v>0.98</v>
      </c>
      <c r="K21" s="23">
        <f t="shared" si="5"/>
        <v>0.98</v>
      </c>
      <c r="L21" s="23">
        <f t="shared" si="5"/>
        <v>0.98</v>
      </c>
      <c r="M21" s="23">
        <f t="shared" si="5"/>
        <v>0.98</v>
      </c>
      <c r="N21" s="23">
        <f t="shared" si="5"/>
        <v>0.98</v>
      </c>
      <c r="O21" s="23">
        <f t="shared" si="5"/>
        <v>0.98</v>
      </c>
      <c r="P21" s="23">
        <f t="shared" si="5"/>
        <v>0.98</v>
      </c>
      <c r="Q21" s="23">
        <f t="shared" si="5"/>
        <v>0.98</v>
      </c>
      <c r="R21" s="23">
        <f t="shared" si="5"/>
        <v>0.98</v>
      </c>
      <c r="S21" s="23">
        <f t="shared" si="5"/>
        <v>0.98</v>
      </c>
      <c r="T21" s="23">
        <f t="shared" si="5"/>
        <v>0.98</v>
      </c>
      <c r="U21" s="23">
        <f t="shared" si="5"/>
        <v>0.98</v>
      </c>
      <c r="V21" s="23">
        <f t="shared" si="5"/>
        <v>0.98</v>
      </c>
      <c r="W21" s="23">
        <f t="shared" si="5"/>
        <v>0.98</v>
      </c>
      <c r="X21" s="23">
        <f t="shared" si="5"/>
        <v>0.98</v>
      </c>
      <c r="Y21" s="23">
        <f t="shared" si="5"/>
        <v>0.98</v>
      </c>
      <c r="Z21" s="23">
        <f t="shared" si="5"/>
        <v>0.98</v>
      </c>
      <c r="AA21" s="23">
        <f t="shared" si="5"/>
        <v>0.98</v>
      </c>
      <c r="AB21" s="23">
        <f t="shared" si="5"/>
        <v>0.98</v>
      </c>
      <c r="AC21" s="23">
        <f t="shared" si="5"/>
        <v>0.98</v>
      </c>
      <c r="AD21" s="23">
        <f t="shared" si="5"/>
        <v>0.98</v>
      </c>
      <c r="AE21" s="23">
        <f t="shared" si="5"/>
        <v>0.98</v>
      </c>
      <c r="AF21" s="23">
        <f t="shared" si="5"/>
        <v>0.98</v>
      </c>
    </row>
    <row r="22" spans="1:32" x14ac:dyDescent="0.25">
      <c r="A22" s="21">
        <f>Ranking!B25</f>
        <v>0</v>
      </c>
      <c r="B22" s="21">
        <f t="shared" si="1"/>
        <v>31</v>
      </c>
      <c r="C22" s="21">
        <f>COUNTA(A3:A52)</f>
        <v>50</v>
      </c>
      <c r="D22" s="23">
        <f t="shared" si="0"/>
        <v>0.62</v>
      </c>
      <c r="F22" s="2"/>
      <c r="G22" s="21" t="s">
        <v>7</v>
      </c>
      <c r="H22" s="23">
        <f t="shared" si="4"/>
        <v>0.98</v>
      </c>
      <c r="I22" s="23">
        <f t="shared" ref="I22:AF22" si="6">VLOOKUP(I6,$A$3:$D$52,4,0)</f>
        <v>0.98</v>
      </c>
      <c r="J22" s="23">
        <f t="shared" si="6"/>
        <v>0.98</v>
      </c>
      <c r="K22" s="23">
        <f t="shared" si="6"/>
        <v>0.98</v>
      </c>
      <c r="L22" s="23">
        <f t="shared" si="6"/>
        <v>0.98</v>
      </c>
      <c r="M22" s="23">
        <f t="shared" si="6"/>
        <v>0.98</v>
      </c>
      <c r="N22" s="23">
        <f t="shared" si="6"/>
        <v>0.98</v>
      </c>
      <c r="O22" s="23">
        <f t="shared" si="6"/>
        <v>0.98</v>
      </c>
      <c r="P22" s="23">
        <f t="shared" si="6"/>
        <v>0.98</v>
      </c>
      <c r="Q22" s="23">
        <f t="shared" si="6"/>
        <v>0.98</v>
      </c>
      <c r="R22" s="23">
        <f t="shared" si="6"/>
        <v>0.98</v>
      </c>
      <c r="S22" s="23">
        <f t="shared" si="6"/>
        <v>0.98</v>
      </c>
      <c r="T22" s="23">
        <f t="shared" si="6"/>
        <v>0.98</v>
      </c>
      <c r="U22" s="23">
        <f t="shared" si="6"/>
        <v>0.98</v>
      </c>
      <c r="V22" s="23">
        <f t="shared" si="6"/>
        <v>0.98</v>
      </c>
      <c r="W22" s="23">
        <f t="shared" si="6"/>
        <v>0.98</v>
      </c>
      <c r="X22" s="23">
        <f t="shared" si="6"/>
        <v>0.98</v>
      </c>
      <c r="Y22" s="23">
        <f t="shared" si="6"/>
        <v>0.98</v>
      </c>
      <c r="Z22" s="23">
        <f t="shared" si="6"/>
        <v>0.98</v>
      </c>
      <c r="AA22" s="23">
        <f t="shared" si="6"/>
        <v>0.98</v>
      </c>
      <c r="AB22" s="23">
        <f t="shared" si="6"/>
        <v>0.98</v>
      </c>
      <c r="AC22" s="23">
        <f t="shared" si="6"/>
        <v>0.98</v>
      </c>
      <c r="AD22" s="23">
        <f t="shared" si="6"/>
        <v>0.98</v>
      </c>
      <c r="AE22" s="23">
        <f t="shared" si="6"/>
        <v>0.98</v>
      </c>
      <c r="AF22" s="23">
        <f t="shared" si="6"/>
        <v>0.98</v>
      </c>
    </row>
    <row r="23" spans="1:32" x14ac:dyDescent="0.25">
      <c r="A23" s="21">
        <f>Ranking!B26</f>
        <v>0</v>
      </c>
      <c r="B23" s="21">
        <f t="shared" si="1"/>
        <v>30</v>
      </c>
      <c r="C23" s="21">
        <f>COUNTA(A3:A52)</f>
        <v>50</v>
      </c>
      <c r="D23" s="23">
        <f t="shared" si="0"/>
        <v>0.6</v>
      </c>
      <c r="F23" s="2"/>
      <c r="G23" s="21" t="s">
        <v>8</v>
      </c>
      <c r="H23" s="23">
        <f t="shared" si="4"/>
        <v>0.98</v>
      </c>
      <c r="I23" s="23">
        <f t="shared" ref="I23:AF23" si="7">VLOOKUP(I7,$A$3:$D$52,4,0)</f>
        <v>0.98</v>
      </c>
      <c r="J23" s="23">
        <f t="shared" si="7"/>
        <v>0.98</v>
      </c>
      <c r="K23" s="23">
        <f t="shared" si="7"/>
        <v>0.98</v>
      </c>
      <c r="L23" s="23">
        <f t="shared" si="7"/>
        <v>0.98</v>
      </c>
      <c r="M23" s="23">
        <f t="shared" si="7"/>
        <v>0.98</v>
      </c>
      <c r="N23" s="23">
        <f t="shared" si="7"/>
        <v>0.98</v>
      </c>
      <c r="O23" s="23">
        <f t="shared" si="7"/>
        <v>0.98</v>
      </c>
      <c r="P23" s="23">
        <f t="shared" si="7"/>
        <v>0.98</v>
      </c>
      <c r="Q23" s="23">
        <f t="shared" si="7"/>
        <v>0.98</v>
      </c>
      <c r="R23" s="23">
        <f t="shared" si="7"/>
        <v>0.98</v>
      </c>
      <c r="S23" s="23">
        <f t="shared" si="7"/>
        <v>0.98</v>
      </c>
      <c r="T23" s="23">
        <f t="shared" si="7"/>
        <v>0.98</v>
      </c>
      <c r="U23" s="23">
        <f t="shared" si="7"/>
        <v>0.98</v>
      </c>
      <c r="V23" s="23">
        <f t="shared" si="7"/>
        <v>0.98</v>
      </c>
      <c r="W23" s="23">
        <f t="shared" si="7"/>
        <v>0.98</v>
      </c>
      <c r="X23" s="23">
        <f t="shared" si="7"/>
        <v>0.98</v>
      </c>
      <c r="Y23" s="23">
        <f t="shared" si="7"/>
        <v>0.98</v>
      </c>
      <c r="Z23" s="23">
        <f t="shared" si="7"/>
        <v>0.98</v>
      </c>
      <c r="AA23" s="23">
        <f t="shared" si="7"/>
        <v>0.98</v>
      </c>
      <c r="AB23" s="23">
        <f t="shared" si="7"/>
        <v>0.98</v>
      </c>
      <c r="AC23" s="23">
        <f t="shared" si="7"/>
        <v>0.98</v>
      </c>
      <c r="AD23" s="23">
        <f t="shared" si="7"/>
        <v>0.98</v>
      </c>
      <c r="AE23" s="23">
        <f t="shared" si="7"/>
        <v>0.98</v>
      </c>
      <c r="AF23" s="23">
        <f t="shared" si="7"/>
        <v>0.98</v>
      </c>
    </row>
    <row r="24" spans="1:32" x14ac:dyDescent="0.25">
      <c r="A24" s="21">
        <f>Ranking!B27</f>
        <v>0</v>
      </c>
      <c r="B24" s="21">
        <f t="shared" si="1"/>
        <v>29</v>
      </c>
      <c r="C24" s="21">
        <f>COUNTA(A3:A52)</f>
        <v>50</v>
      </c>
      <c r="D24" s="23">
        <f t="shared" si="0"/>
        <v>0.57999999999999996</v>
      </c>
      <c r="F24" s="2"/>
      <c r="G24" s="21" t="s">
        <v>33</v>
      </c>
      <c r="H24" s="23">
        <f t="shared" si="4"/>
        <v>0.98</v>
      </c>
      <c r="I24" s="23">
        <f t="shared" ref="I24:AF24" si="8">VLOOKUP(I8,$A$3:$D$52,4,0)</f>
        <v>0.98</v>
      </c>
      <c r="J24" s="23">
        <f t="shared" si="8"/>
        <v>0.98</v>
      </c>
      <c r="K24" s="23">
        <f t="shared" si="8"/>
        <v>0.98</v>
      </c>
      <c r="L24" s="23">
        <f t="shared" si="8"/>
        <v>0.98</v>
      </c>
      <c r="M24" s="23">
        <f t="shared" si="8"/>
        <v>0.98</v>
      </c>
      <c r="N24" s="23">
        <f t="shared" si="8"/>
        <v>0.98</v>
      </c>
      <c r="O24" s="23">
        <f t="shared" si="8"/>
        <v>0.98</v>
      </c>
      <c r="P24" s="23">
        <f t="shared" si="8"/>
        <v>0.98</v>
      </c>
      <c r="Q24" s="23">
        <f t="shared" si="8"/>
        <v>0.98</v>
      </c>
      <c r="R24" s="23">
        <f t="shared" si="8"/>
        <v>0.98</v>
      </c>
      <c r="S24" s="23">
        <f t="shared" si="8"/>
        <v>0.98</v>
      </c>
      <c r="T24" s="23">
        <f t="shared" si="8"/>
        <v>0.98</v>
      </c>
      <c r="U24" s="23">
        <f t="shared" si="8"/>
        <v>0.98</v>
      </c>
      <c r="V24" s="23">
        <f t="shared" si="8"/>
        <v>0.98</v>
      </c>
      <c r="W24" s="23">
        <f t="shared" si="8"/>
        <v>0.98</v>
      </c>
      <c r="X24" s="23">
        <f t="shared" si="8"/>
        <v>0.98</v>
      </c>
      <c r="Y24" s="23">
        <f t="shared" si="8"/>
        <v>0.98</v>
      </c>
      <c r="Z24" s="23">
        <f t="shared" si="8"/>
        <v>0.98</v>
      </c>
      <c r="AA24" s="23">
        <f t="shared" si="8"/>
        <v>0.98</v>
      </c>
      <c r="AB24" s="23">
        <f t="shared" si="8"/>
        <v>0.98</v>
      </c>
      <c r="AC24" s="23">
        <f t="shared" si="8"/>
        <v>0.98</v>
      </c>
      <c r="AD24" s="23">
        <f t="shared" si="8"/>
        <v>0.98</v>
      </c>
      <c r="AE24" s="23">
        <f t="shared" si="8"/>
        <v>0.98</v>
      </c>
      <c r="AF24" s="23">
        <f t="shared" si="8"/>
        <v>0.98</v>
      </c>
    </row>
    <row r="25" spans="1:32" x14ac:dyDescent="0.25">
      <c r="A25" s="21">
        <f>Ranking!B28</f>
        <v>0</v>
      </c>
      <c r="B25" s="21">
        <f t="shared" si="1"/>
        <v>28</v>
      </c>
      <c r="C25" s="21">
        <f>COUNTA(A3:A52)</f>
        <v>50</v>
      </c>
      <c r="D25" s="23">
        <f t="shared" si="0"/>
        <v>0.56000000000000005</v>
      </c>
      <c r="F25" s="2"/>
      <c r="G25" s="21" t="s">
        <v>34</v>
      </c>
      <c r="H25" s="23">
        <f t="shared" si="4"/>
        <v>0.98</v>
      </c>
      <c r="I25" s="23">
        <f t="shared" ref="I25:AF25" si="9">VLOOKUP(I9,$A$3:$D$52,4,0)</f>
        <v>0.98</v>
      </c>
      <c r="J25" s="23">
        <f t="shared" si="9"/>
        <v>0.98</v>
      </c>
      <c r="K25" s="23">
        <f t="shared" si="9"/>
        <v>0.98</v>
      </c>
      <c r="L25" s="23">
        <f t="shared" si="9"/>
        <v>0.98</v>
      </c>
      <c r="M25" s="23">
        <f t="shared" si="9"/>
        <v>0.98</v>
      </c>
      <c r="N25" s="23">
        <f t="shared" si="9"/>
        <v>0.98</v>
      </c>
      <c r="O25" s="23">
        <f t="shared" si="9"/>
        <v>0.98</v>
      </c>
      <c r="P25" s="23">
        <f t="shared" si="9"/>
        <v>0.98</v>
      </c>
      <c r="Q25" s="23">
        <f t="shared" si="9"/>
        <v>0.98</v>
      </c>
      <c r="R25" s="23">
        <f t="shared" si="9"/>
        <v>0.98</v>
      </c>
      <c r="S25" s="23">
        <f t="shared" si="9"/>
        <v>0.98</v>
      </c>
      <c r="T25" s="23">
        <f t="shared" si="9"/>
        <v>0.98</v>
      </c>
      <c r="U25" s="23">
        <f t="shared" si="9"/>
        <v>0.98</v>
      </c>
      <c r="V25" s="23">
        <f t="shared" si="9"/>
        <v>0.98</v>
      </c>
      <c r="W25" s="23">
        <f t="shared" si="9"/>
        <v>0.98</v>
      </c>
      <c r="X25" s="23">
        <f t="shared" si="9"/>
        <v>0.98</v>
      </c>
      <c r="Y25" s="23">
        <f t="shared" si="9"/>
        <v>0.98</v>
      </c>
      <c r="Z25" s="23">
        <f t="shared" si="9"/>
        <v>0.98</v>
      </c>
      <c r="AA25" s="23">
        <f t="shared" si="9"/>
        <v>0.98</v>
      </c>
      <c r="AB25" s="23">
        <f t="shared" si="9"/>
        <v>0.98</v>
      </c>
      <c r="AC25" s="23">
        <f t="shared" si="9"/>
        <v>0.98</v>
      </c>
      <c r="AD25" s="23">
        <f t="shared" si="9"/>
        <v>0.98</v>
      </c>
      <c r="AE25" s="23">
        <f t="shared" si="9"/>
        <v>0.98</v>
      </c>
      <c r="AF25" s="23">
        <f t="shared" si="9"/>
        <v>0.98</v>
      </c>
    </row>
    <row r="26" spans="1:32" x14ac:dyDescent="0.25">
      <c r="A26" s="21">
        <f>Ranking!B29</f>
        <v>0</v>
      </c>
      <c r="B26" s="21">
        <f t="shared" si="1"/>
        <v>27</v>
      </c>
      <c r="C26" s="21">
        <f>COUNTA(A3:A52)</f>
        <v>50</v>
      </c>
      <c r="D26" s="23">
        <f t="shared" si="0"/>
        <v>0.54</v>
      </c>
      <c r="F26" s="2"/>
      <c r="G26" s="21" t="s">
        <v>11</v>
      </c>
      <c r="H26" s="23">
        <f t="shared" si="4"/>
        <v>0.98</v>
      </c>
      <c r="I26" s="23">
        <f t="shared" ref="I26:AF26" si="10">VLOOKUP(I10,$A$3:$D$52,4,0)</f>
        <v>0.98</v>
      </c>
      <c r="J26" s="23">
        <f t="shared" si="10"/>
        <v>0.98</v>
      </c>
      <c r="K26" s="23">
        <f t="shared" si="10"/>
        <v>0.98</v>
      </c>
      <c r="L26" s="23">
        <f t="shared" si="10"/>
        <v>0.98</v>
      </c>
      <c r="M26" s="23">
        <f t="shared" si="10"/>
        <v>0.98</v>
      </c>
      <c r="N26" s="23">
        <f t="shared" si="10"/>
        <v>0.98</v>
      </c>
      <c r="O26" s="23">
        <f t="shared" si="10"/>
        <v>0.98</v>
      </c>
      <c r="P26" s="23">
        <f t="shared" si="10"/>
        <v>0.98</v>
      </c>
      <c r="Q26" s="23">
        <f t="shared" si="10"/>
        <v>0.98</v>
      </c>
      <c r="R26" s="23">
        <f t="shared" si="10"/>
        <v>0.98</v>
      </c>
      <c r="S26" s="23">
        <f t="shared" si="10"/>
        <v>0.98</v>
      </c>
      <c r="T26" s="23">
        <f t="shared" si="10"/>
        <v>0.98</v>
      </c>
      <c r="U26" s="23">
        <f t="shared" si="10"/>
        <v>0.98</v>
      </c>
      <c r="V26" s="23">
        <f t="shared" si="10"/>
        <v>0.98</v>
      </c>
      <c r="W26" s="23">
        <f t="shared" si="10"/>
        <v>0.98</v>
      </c>
      <c r="X26" s="23">
        <f t="shared" si="10"/>
        <v>0.98</v>
      </c>
      <c r="Y26" s="23">
        <f t="shared" si="10"/>
        <v>0.98</v>
      </c>
      <c r="Z26" s="23">
        <f t="shared" si="10"/>
        <v>0.98</v>
      </c>
      <c r="AA26" s="23">
        <f t="shared" si="10"/>
        <v>0.98</v>
      </c>
      <c r="AB26" s="23">
        <f t="shared" si="10"/>
        <v>0.98</v>
      </c>
      <c r="AC26" s="23">
        <f t="shared" si="10"/>
        <v>0.98</v>
      </c>
      <c r="AD26" s="23">
        <f t="shared" si="10"/>
        <v>0.98</v>
      </c>
      <c r="AE26" s="23">
        <f t="shared" si="10"/>
        <v>0.98</v>
      </c>
      <c r="AF26" s="23">
        <f t="shared" si="10"/>
        <v>0.98</v>
      </c>
    </row>
    <row r="27" spans="1:32" x14ac:dyDescent="0.25">
      <c r="A27" s="21">
        <f>Ranking!B30</f>
        <v>0</v>
      </c>
      <c r="B27" s="21">
        <f t="shared" si="1"/>
        <v>26</v>
      </c>
      <c r="C27" s="21">
        <f>COUNTA(A3:A52)</f>
        <v>50</v>
      </c>
      <c r="D27" s="23">
        <f t="shared" si="0"/>
        <v>0.52</v>
      </c>
      <c r="F27" s="2"/>
      <c r="G27" s="21" t="s">
        <v>12</v>
      </c>
      <c r="H27" s="23">
        <f t="shared" si="4"/>
        <v>0.98</v>
      </c>
      <c r="I27" s="23">
        <f t="shared" ref="I27:AF27" si="11">VLOOKUP(I11,$A$3:$D$52,4,0)</f>
        <v>0.98</v>
      </c>
      <c r="J27" s="23">
        <f t="shared" si="11"/>
        <v>0.98</v>
      </c>
      <c r="K27" s="23">
        <f t="shared" si="11"/>
        <v>0.98</v>
      </c>
      <c r="L27" s="23">
        <f t="shared" si="11"/>
        <v>0.98</v>
      </c>
      <c r="M27" s="23">
        <f t="shared" si="11"/>
        <v>0.98</v>
      </c>
      <c r="N27" s="23">
        <f t="shared" si="11"/>
        <v>0.98</v>
      </c>
      <c r="O27" s="23">
        <f t="shared" si="11"/>
        <v>0.98</v>
      </c>
      <c r="P27" s="23">
        <f t="shared" si="11"/>
        <v>0.98</v>
      </c>
      <c r="Q27" s="23">
        <f t="shared" si="11"/>
        <v>0.98</v>
      </c>
      <c r="R27" s="23">
        <f t="shared" si="11"/>
        <v>0.98</v>
      </c>
      <c r="S27" s="23">
        <f t="shared" si="11"/>
        <v>0.98</v>
      </c>
      <c r="T27" s="23">
        <f t="shared" si="11"/>
        <v>0.98</v>
      </c>
      <c r="U27" s="23">
        <f t="shared" si="11"/>
        <v>0.98</v>
      </c>
      <c r="V27" s="23">
        <f t="shared" si="11"/>
        <v>0.98</v>
      </c>
      <c r="W27" s="23">
        <f t="shared" si="11"/>
        <v>0.98</v>
      </c>
      <c r="X27" s="23">
        <f t="shared" si="11"/>
        <v>0.98</v>
      </c>
      <c r="Y27" s="23">
        <f t="shared" si="11"/>
        <v>0.98</v>
      </c>
      <c r="Z27" s="23">
        <f t="shared" si="11"/>
        <v>0.98</v>
      </c>
      <c r="AA27" s="23">
        <f t="shared" si="11"/>
        <v>0.98</v>
      </c>
      <c r="AB27" s="23">
        <f t="shared" si="11"/>
        <v>0.98</v>
      </c>
      <c r="AC27" s="23">
        <f t="shared" si="11"/>
        <v>0.98</v>
      </c>
      <c r="AD27" s="23">
        <f t="shared" si="11"/>
        <v>0.98</v>
      </c>
      <c r="AE27" s="23">
        <f t="shared" si="11"/>
        <v>0.98</v>
      </c>
      <c r="AF27" s="23">
        <f t="shared" si="11"/>
        <v>0.98</v>
      </c>
    </row>
    <row r="28" spans="1:32" x14ac:dyDescent="0.25">
      <c r="A28" s="21">
        <f>Ranking!B31</f>
        <v>0</v>
      </c>
      <c r="B28" s="21">
        <f t="shared" si="1"/>
        <v>25</v>
      </c>
      <c r="C28" s="21">
        <f>COUNTA(A3:A52)</f>
        <v>50</v>
      </c>
      <c r="D28" s="23">
        <f t="shared" si="0"/>
        <v>0.5</v>
      </c>
      <c r="F28" s="2"/>
      <c r="G28" s="21" t="s">
        <v>13</v>
      </c>
      <c r="H28" s="23">
        <f t="shared" si="4"/>
        <v>0.98</v>
      </c>
      <c r="I28" s="23">
        <f t="shared" ref="I28:AF28" si="12">VLOOKUP(I12,$A$3:$D$52,4,0)</f>
        <v>0.98</v>
      </c>
      <c r="J28" s="23">
        <f t="shared" si="12"/>
        <v>0.98</v>
      </c>
      <c r="K28" s="23">
        <f t="shared" si="12"/>
        <v>0.98</v>
      </c>
      <c r="L28" s="23">
        <f t="shared" si="12"/>
        <v>0.98</v>
      </c>
      <c r="M28" s="23">
        <f t="shared" si="12"/>
        <v>0.98</v>
      </c>
      <c r="N28" s="23">
        <f t="shared" si="12"/>
        <v>0.98</v>
      </c>
      <c r="O28" s="23">
        <f t="shared" si="12"/>
        <v>0.98</v>
      </c>
      <c r="P28" s="23">
        <f t="shared" si="12"/>
        <v>0.98</v>
      </c>
      <c r="Q28" s="23">
        <f t="shared" si="12"/>
        <v>0.98</v>
      </c>
      <c r="R28" s="23">
        <f t="shared" si="12"/>
        <v>0.98</v>
      </c>
      <c r="S28" s="23">
        <f t="shared" si="12"/>
        <v>0.98</v>
      </c>
      <c r="T28" s="23">
        <f t="shared" si="12"/>
        <v>0.98</v>
      </c>
      <c r="U28" s="23">
        <f t="shared" si="12"/>
        <v>0.98</v>
      </c>
      <c r="V28" s="23">
        <f t="shared" si="12"/>
        <v>0.98</v>
      </c>
      <c r="W28" s="23">
        <f t="shared" si="12"/>
        <v>0.98</v>
      </c>
      <c r="X28" s="23">
        <f t="shared" si="12"/>
        <v>0.98</v>
      </c>
      <c r="Y28" s="23">
        <f t="shared" si="12"/>
        <v>0.98</v>
      </c>
      <c r="Z28" s="23">
        <f t="shared" si="12"/>
        <v>0.98</v>
      </c>
      <c r="AA28" s="23">
        <f t="shared" si="12"/>
        <v>0.98</v>
      </c>
      <c r="AB28" s="23">
        <f t="shared" si="12"/>
        <v>0.98</v>
      </c>
      <c r="AC28" s="23">
        <f t="shared" si="12"/>
        <v>0.98</v>
      </c>
      <c r="AD28" s="23">
        <f t="shared" si="12"/>
        <v>0.98</v>
      </c>
      <c r="AE28" s="23">
        <f t="shared" si="12"/>
        <v>0.98</v>
      </c>
      <c r="AF28" s="23">
        <f t="shared" si="12"/>
        <v>0.98</v>
      </c>
    </row>
    <row r="29" spans="1:32" x14ac:dyDescent="0.25">
      <c r="A29" s="21">
        <f>Ranking!B32</f>
        <v>0</v>
      </c>
      <c r="B29" s="21">
        <f t="shared" si="1"/>
        <v>24</v>
      </c>
      <c r="C29" s="21">
        <f>COUNTA(A3:A52)</f>
        <v>50</v>
      </c>
      <c r="D29" s="23">
        <f t="shared" si="0"/>
        <v>0.48</v>
      </c>
      <c r="F29" s="2"/>
      <c r="G29" s="21" t="s">
        <v>14</v>
      </c>
      <c r="H29" s="23">
        <f t="shared" si="4"/>
        <v>0.98</v>
      </c>
      <c r="I29" s="23">
        <f t="shared" ref="I29:AF29" si="13">VLOOKUP(I13,$A$3:$D$52,4,0)</f>
        <v>0.98</v>
      </c>
      <c r="J29" s="23">
        <f t="shared" si="13"/>
        <v>0.98</v>
      </c>
      <c r="K29" s="23">
        <f t="shared" si="13"/>
        <v>0.98</v>
      </c>
      <c r="L29" s="23">
        <f t="shared" si="13"/>
        <v>0.98</v>
      </c>
      <c r="M29" s="23">
        <f t="shared" si="13"/>
        <v>0.98</v>
      </c>
      <c r="N29" s="23">
        <f t="shared" si="13"/>
        <v>0.98</v>
      </c>
      <c r="O29" s="23">
        <f t="shared" si="13"/>
        <v>0.98</v>
      </c>
      <c r="P29" s="23">
        <f t="shared" si="13"/>
        <v>0.98</v>
      </c>
      <c r="Q29" s="23">
        <f t="shared" si="13"/>
        <v>0.98</v>
      </c>
      <c r="R29" s="23">
        <f t="shared" si="13"/>
        <v>0.98</v>
      </c>
      <c r="S29" s="23">
        <f t="shared" si="13"/>
        <v>0.98</v>
      </c>
      <c r="T29" s="23">
        <f t="shared" si="13"/>
        <v>0.98</v>
      </c>
      <c r="U29" s="23">
        <f t="shared" si="13"/>
        <v>0.98</v>
      </c>
      <c r="V29" s="23">
        <f t="shared" si="13"/>
        <v>0.98</v>
      </c>
      <c r="W29" s="23">
        <f t="shared" si="13"/>
        <v>0.98</v>
      </c>
      <c r="X29" s="23">
        <f t="shared" si="13"/>
        <v>0.98</v>
      </c>
      <c r="Y29" s="23">
        <f t="shared" si="13"/>
        <v>0.98</v>
      </c>
      <c r="Z29" s="23">
        <f t="shared" si="13"/>
        <v>0.98</v>
      </c>
      <c r="AA29" s="23">
        <f t="shared" si="13"/>
        <v>0.98</v>
      </c>
      <c r="AB29" s="23">
        <f t="shared" si="13"/>
        <v>0.98</v>
      </c>
      <c r="AC29" s="23">
        <f t="shared" si="13"/>
        <v>0.98</v>
      </c>
      <c r="AD29" s="23">
        <f t="shared" si="13"/>
        <v>0.98</v>
      </c>
      <c r="AE29" s="23">
        <f t="shared" si="13"/>
        <v>0.98</v>
      </c>
      <c r="AF29" s="23">
        <f t="shared" si="13"/>
        <v>0.98</v>
      </c>
    </row>
    <row r="30" spans="1:32" x14ac:dyDescent="0.25">
      <c r="A30" s="21">
        <f>Ranking!B33</f>
        <v>0</v>
      </c>
      <c r="B30" s="21">
        <f t="shared" si="1"/>
        <v>23</v>
      </c>
      <c r="C30" s="21">
        <f>COUNTA(A3:A52)</f>
        <v>50</v>
      </c>
      <c r="D30" s="23">
        <f t="shared" si="0"/>
        <v>0.46</v>
      </c>
      <c r="F30" s="2"/>
      <c r="G30" s="21" t="s">
        <v>19</v>
      </c>
      <c r="H30" s="23">
        <f t="shared" si="4"/>
        <v>0.98</v>
      </c>
      <c r="I30" s="23">
        <f t="shared" ref="I30:AF30" si="14">VLOOKUP(I14,$A$3:$D$52,4,0)</f>
        <v>0.98</v>
      </c>
      <c r="J30" s="23">
        <f t="shared" si="14"/>
        <v>0.98</v>
      </c>
      <c r="K30" s="23">
        <f t="shared" si="14"/>
        <v>0.98</v>
      </c>
      <c r="L30" s="23">
        <f t="shared" si="14"/>
        <v>0.98</v>
      </c>
      <c r="M30" s="23">
        <f t="shared" si="14"/>
        <v>0.98</v>
      </c>
      <c r="N30" s="23">
        <f t="shared" si="14"/>
        <v>0.98</v>
      </c>
      <c r="O30" s="23">
        <f t="shared" si="14"/>
        <v>0.98</v>
      </c>
      <c r="P30" s="23">
        <f t="shared" si="14"/>
        <v>0.98</v>
      </c>
      <c r="Q30" s="23">
        <f t="shared" si="14"/>
        <v>0.98</v>
      </c>
      <c r="R30" s="23">
        <f t="shared" si="14"/>
        <v>0.98</v>
      </c>
      <c r="S30" s="23">
        <f t="shared" si="14"/>
        <v>0.98</v>
      </c>
      <c r="T30" s="23">
        <f t="shared" si="14"/>
        <v>0.98</v>
      </c>
      <c r="U30" s="23">
        <f t="shared" si="14"/>
        <v>0.98</v>
      </c>
      <c r="V30" s="23">
        <f t="shared" si="14"/>
        <v>0.98</v>
      </c>
      <c r="W30" s="23">
        <f t="shared" si="14"/>
        <v>0.98</v>
      </c>
      <c r="X30" s="23">
        <f t="shared" si="14"/>
        <v>0.98</v>
      </c>
      <c r="Y30" s="23">
        <f t="shared" si="14"/>
        <v>0.98</v>
      </c>
      <c r="Z30" s="23">
        <f t="shared" si="14"/>
        <v>0.98</v>
      </c>
      <c r="AA30" s="23">
        <f t="shared" si="14"/>
        <v>0.98</v>
      </c>
      <c r="AB30" s="23">
        <f t="shared" si="14"/>
        <v>0.98</v>
      </c>
      <c r="AC30" s="23">
        <f t="shared" si="14"/>
        <v>0.98</v>
      </c>
      <c r="AD30" s="23">
        <f t="shared" si="14"/>
        <v>0.98</v>
      </c>
      <c r="AE30" s="23">
        <f t="shared" si="14"/>
        <v>0.98</v>
      </c>
      <c r="AF30" s="23">
        <f t="shared" si="14"/>
        <v>0.98</v>
      </c>
    </row>
    <row r="31" spans="1:32" x14ac:dyDescent="0.25">
      <c r="A31" s="21">
        <f>Ranking!B34</f>
        <v>0</v>
      </c>
      <c r="B31" s="21">
        <f t="shared" si="1"/>
        <v>22</v>
      </c>
      <c r="C31" s="21">
        <f>COUNTA(A3:A52)</f>
        <v>50</v>
      </c>
      <c r="D31" s="23">
        <f t="shared" si="0"/>
        <v>0.44</v>
      </c>
      <c r="F31" s="2"/>
      <c r="G31" s="21" t="s">
        <v>20</v>
      </c>
      <c r="H31" s="23">
        <f t="shared" si="4"/>
        <v>0.98</v>
      </c>
      <c r="I31" s="23">
        <f t="shared" ref="I31:AF31" si="15">VLOOKUP(I15,$A$3:$D$52,4,0)</f>
        <v>0.98</v>
      </c>
      <c r="J31" s="23">
        <f t="shared" si="15"/>
        <v>0.98</v>
      </c>
      <c r="K31" s="23">
        <f t="shared" si="15"/>
        <v>0.98</v>
      </c>
      <c r="L31" s="23">
        <f t="shared" si="15"/>
        <v>0.98</v>
      </c>
      <c r="M31" s="23">
        <f t="shared" si="15"/>
        <v>0.98</v>
      </c>
      <c r="N31" s="23">
        <f t="shared" si="15"/>
        <v>0.98</v>
      </c>
      <c r="O31" s="23">
        <f t="shared" si="15"/>
        <v>0.98</v>
      </c>
      <c r="P31" s="23">
        <f t="shared" si="15"/>
        <v>0.98</v>
      </c>
      <c r="Q31" s="23">
        <f t="shared" si="15"/>
        <v>0.98</v>
      </c>
      <c r="R31" s="23">
        <f t="shared" si="15"/>
        <v>0.98</v>
      </c>
      <c r="S31" s="23">
        <f t="shared" si="15"/>
        <v>0.98</v>
      </c>
      <c r="T31" s="23">
        <f t="shared" si="15"/>
        <v>0.98</v>
      </c>
      <c r="U31" s="23">
        <f t="shared" si="15"/>
        <v>0.98</v>
      </c>
      <c r="V31" s="23">
        <f t="shared" si="15"/>
        <v>0.98</v>
      </c>
      <c r="W31" s="23">
        <f t="shared" si="15"/>
        <v>0.98</v>
      </c>
      <c r="X31" s="23">
        <f t="shared" si="15"/>
        <v>0.98</v>
      </c>
      <c r="Y31" s="23">
        <f t="shared" si="15"/>
        <v>0.98</v>
      </c>
      <c r="Z31" s="23">
        <f t="shared" si="15"/>
        <v>0.98</v>
      </c>
      <c r="AA31" s="23">
        <f t="shared" si="15"/>
        <v>0.98</v>
      </c>
      <c r="AB31" s="23">
        <f t="shared" si="15"/>
        <v>0.98</v>
      </c>
      <c r="AC31" s="23">
        <f t="shared" si="15"/>
        <v>0.98</v>
      </c>
      <c r="AD31" s="23">
        <f t="shared" si="15"/>
        <v>0.98</v>
      </c>
      <c r="AE31" s="23">
        <f t="shared" si="15"/>
        <v>0.98</v>
      </c>
      <c r="AF31" s="23">
        <f t="shared" si="15"/>
        <v>0.98</v>
      </c>
    </row>
    <row r="32" spans="1:32" x14ac:dyDescent="0.25">
      <c r="A32" s="21">
        <f>Ranking!B35</f>
        <v>0</v>
      </c>
      <c r="B32" s="21">
        <f t="shared" si="1"/>
        <v>21</v>
      </c>
      <c r="C32" s="21">
        <f>COUNTA(A3:A52)</f>
        <v>50</v>
      </c>
      <c r="D32" s="23">
        <f t="shared" si="0"/>
        <v>0.42</v>
      </c>
      <c r="F32" s="2"/>
      <c r="I32" s="19"/>
    </row>
    <row r="33" spans="1:32" x14ac:dyDescent="0.25">
      <c r="A33" s="21">
        <f>Ranking!B36</f>
        <v>0</v>
      </c>
      <c r="B33" s="21">
        <f t="shared" si="1"/>
        <v>20</v>
      </c>
      <c r="C33" s="21">
        <f>COUNTA(A3:A52)</f>
        <v>50</v>
      </c>
      <c r="D33" s="23">
        <f t="shared" si="0"/>
        <v>0.4</v>
      </c>
      <c r="F33" s="2"/>
      <c r="G33" s="30" t="s">
        <v>30</v>
      </c>
      <c r="H33" s="22">
        <f>SUM(H20:H32)/12</f>
        <v>0.98000000000000032</v>
      </c>
      <c r="I33" s="22">
        <f t="shared" ref="I33:AF33" si="16">SUM(I20:I32)/12</f>
        <v>0.98000000000000032</v>
      </c>
      <c r="J33" s="22">
        <f t="shared" si="16"/>
        <v>0.98000000000000032</v>
      </c>
      <c r="K33" s="22">
        <f t="shared" si="16"/>
        <v>0.98000000000000032</v>
      </c>
      <c r="L33" s="22">
        <f t="shared" si="16"/>
        <v>0.98000000000000032</v>
      </c>
      <c r="M33" s="22">
        <f t="shared" si="16"/>
        <v>0.98000000000000032</v>
      </c>
      <c r="N33" s="22">
        <f t="shared" si="16"/>
        <v>0.98000000000000032</v>
      </c>
      <c r="O33" s="22">
        <f t="shared" si="16"/>
        <v>0.98000000000000032</v>
      </c>
      <c r="P33" s="22">
        <f t="shared" si="16"/>
        <v>0.98000000000000032</v>
      </c>
      <c r="Q33" s="22">
        <f t="shared" si="16"/>
        <v>0.98000000000000032</v>
      </c>
      <c r="R33" s="22">
        <f t="shared" si="16"/>
        <v>0.98000000000000032</v>
      </c>
      <c r="S33" s="22">
        <f t="shared" si="16"/>
        <v>0.98000000000000032</v>
      </c>
      <c r="T33" s="22">
        <f t="shared" si="16"/>
        <v>0.98000000000000032</v>
      </c>
      <c r="U33" s="22">
        <f t="shared" si="16"/>
        <v>0.98000000000000032</v>
      </c>
      <c r="V33" s="22">
        <f t="shared" si="16"/>
        <v>0.98000000000000032</v>
      </c>
      <c r="W33" s="22">
        <f t="shared" si="16"/>
        <v>0.98000000000000032</v>
      </c>
      <c r="X33" s="22">
        <f t="shared" si="16"/>
        <v>0.98000000000000032</v>
      </c>
      <c r="Y33" s="22">
        <f t="shared" si="16"/>
        <v>0.98000000000000032</v>
      </c>
      <c r="Z33" s="22">
        <f t="shared" si="16"/>
        <v>0.98000000000000032</v>
      </c>
      <c r="AA33" s="22">
        <f t="shared" si="16"/>
        <v>0.98000000000000032</v>
      </c>
      <c r="AB33" s="22">
        <f t="shared" si="16"/>
        <v>0.98000000000000032</v>
      </c>
      <c r="AC33" s="22">
        <f t="shared" si="16"/>
        <v>0.98000000000000032</v>
      </c>
      <c r="AD33" s="22">
        <f t="shared" si="16"/>
        <v>0.98000000000000032</v>
      </c>
      <c r="AE33" s="22">
        <f t="shared" si="16"/>
        <v>0.98000000000000032</v>
      </c>
      <c r="AF33" s="22">
        <f t="shared" si="16"/>
        <v>0.98000000000000032</v>
      </c>
    </row>
    <row r="34" spans="1:32" x14ac:dyDescent="0.25">
      <c r="A34" s="21">
        <f>Ranking!B37</f>
        <v>0</v>
      </c>
      <c r="B34" s="21">
        <f t="shared" si="1"/>
        <v>19</v>
      </c>
      <c r="C34" s="21">
        <f>COUNTA(A3:A52)</f>
        <v>50</v>
      </c>
      <c r="D34" s="23">
        <f t="shared" si="0"/>
        <v>0.38</v>
      </c>
      <c r="F34" s="2"/>
    </row>
    <row r="35" spans="1:32" x14ac:dyDescent="0.25">
      <c r="A35" s="21">
        <f>Ranking!B38</f>
        <v>0</v>
      </c>
      <c r="B35" s="21">
        <f t="shared" si="1"/>
        <v>18</v>
      </c>
      <c r="C35" s="21">
        <v>50</v>
      </c>
      <c r="D35" s="23">
        <f t="shared" ref="D35:D52" si="17">B35/C35</f>
        <v>0.36</v>
      </c>
      <c r="F35" s="2"/>
    </row>
    <row r="36" spans="1:32" x14ac:dyDescent="0.25">
      <c r="A36" s="21">
        <f>Ranking!B39</f>
        <v>0</v>
      </c>
      <c r="B36" s="21">
        <f t="shared" ref="B36:B52" si="18">B35-1</f>
        <v>17</v>
      </c>
      <c r="C36" s="21">
        <v>50</v>
      </c>
      <c r="D36" s="23">
        <f t="shared" si="17"/>
        <v>0.34</v>
      </c>
      <c r="F36" s="2"/>
    </row>
    <row r="37" spans="1:32" x14ac:dyDescent="0.25">
      <c r="A37" s="21">
        <f>Ranking!B40</f>
        <v>0</v>
      </c>
      <c r="B37" s="21">
        <f t="shared" si="18"/>
        <v>16</v>
      </c>
      <c r="C37" s="21">
        <v>50</v>
      </c>
      <c r="D37" s="23">
        <f t="shared" si="17"/>
        <v>0.32</v>
      </c>
      <c r="F37" s="2"/>
    </row>
    <row r="38" spans="1:32" x14ac:dyDescent="0.25">
      <c r="A38" s="21">
        <f>Ranking!B41</f>
        <v>0</v>
      </c>
      <c r="B38" s="21">
        <f t="shared" si="18"/>
        <v>15</v>
      </c>
      <c r="C38" s="21">
        <v>50</v>
      </c>
      <c r="D38" s="23">
        <f t="shared" si="17"/>
        <v>0.3</v>
      </c>
      <c r="F38" s="2"/>
    </row>
    <row r="39" spans="1:32" x14ac:dyDescent="0.25">
      <c r="A39" s="21">
        <f>Ranking!B42</f>
        <v>0</v>
      </c>
      <c r="B39" s="21">
        <f t="shared" si="18"/>
        <v>14</v>
      </c>
      <c r="C39" s="21">
        <v>50</v>
      </c>
      <c r="D39" s="23">
        <f t="shared" si="17"/>
        <v>0.28000000000000003</v>
      </c>
      <c r="F39" s="2"/>
    </row>
    <row r="40" spans="1:32" x14ac:dyDescent="0.25">
      <c r="A40" s="21">
        <f>Ranking!B43</f>
        <v>0</v>
      </c>
      <c r="B40" s="21">
        <f t="shared" si="18"/>
        <v>13</v>
      </c>
      <c r="C40" s="21">
        <v>50</v>
      </c>
      <c r="D40" s="23">
        <f t="shared" si="17"/>
        <v>0.26</v>
      </c>
      <c r="F40" s="2"/>
    </row>
    <row r="41" spans="1:32" x14ac:dyDescent="0.25">
      <c r="A41" s="21">
        <f>Ranking!B44</f>
        <v>0</v>
      </c>
      <c r="B41" s="21">
        <f t="shared" si="18"/>
        <v>12</v>
      </c>
      <c r="C41" s="21">
        <v>50</v>
      </c>
      <c r="D41" s="23">
        <f t="shared" si="17"/>
        <v>0.24</v>
      </c>
      <c r="F41" s="2"/>
    </row>
    <row r="42" spans="1:32" x14ac:dyDescent="0.25">
      <c r="A42" s="21">
        <f>Ranking!B45</f>
        <v>0</v>
      </c>
      <c r="B42" s="21">
        <f t="shared" si="18"/>
        <v>11</v>
      </c>
      <c r="C42" s="21">
        <v>50</v>
      </c>
      <c r="D42" s="23">
        <f t="shared" si="17"/>
        <v>0.22</v>
      </c>
      <c r="F42" s="2"/>
    </row>
    <row r="43" spans="1:32" x14ac:dyDescent="0.25">
      <c r="A43" s="21">
        <f>Ranking!B46</f>
        <v>0</v>
      </c>
      <c r="B43" s="21">
        <f t="shared" si="18"/>
        <v>10</v>
      </c>
      <c r="C43" s="21">
        <v>50</v>
      </c>
      <c r="D43" s="23">
        <f t="shared" si="17"/>
        <v>0.2</v>
      </c>
      <c r="F43" s="2"/>
    </row>
    <row r="44" spans="1:32" x14ac:dyDescent="0.25">
      <c r="A44" s="21">
        <f>Ranking!B47</f>
        <v>0</v>
      </c>
      <c r="B44" s="21">
        <f t="shared" si="18"/>
        <v>9</v>
      </c>
      <c r="C44" s="21">
        <v>50</v>
      </c>
      <c r="D44" s="23">
        <f t="shared" si="17"/>
        <v>0.18</v>
      </c>
      <c r="F44" s="2"/>
      <c r="G44" s="2"/>
      <c r="H44" s="2"/>
      <c r="I44" s="2"/>
      <c r="J44" s="2"/>
    </row>
    <row r="45" spans="1:32" x14ac:dyDescent="0.25">
      <c r="A45" s="21">
        <f>Ranking!B48</f>
        <v>0</v>
      </c>
      <c r="B45" s="21">
        <f t="shared" si="18"/>
        <v>8</v>
      </c>
      <c r="C45" s="21">
        <v>50</v>
      </c>
      <c r="D45" s="23">
        <f t="shared" si="17"/>
        <v>0.16</v>
      </c>
      <c r="F45" s="2"/>
      <c r="G45" s="2"/>
      <c r="H45" s="2"/>
      <c r="I45" s="2"/>
      <c r="J45" s="2"/>
    </row>
    <row r="46" spans="1:32" x14ac:dyDescent="0.25">
      <c r="A46" s="21">
        <f>Ranking!B49</f>
        <v>0</v>
      </c>
      <c r="B46" s="21">
        <f t="shared" si="18"/>
        <v>7</v>
      </c>
      <c r="C46" s="21">
        <v>50</v>
      </c>
      <c r="D46" s="23">
        <f t="shared" si="17"/>
        <v>0.14000000000000001</v>
      </c>
      <c r="F46" s="2"/>
      <c r="G46" s="2"/>
      <c r="H46" s="2"/>
      <c r="I46" s="2"/>
      <c r="J46" s="2"/>
    </row>
    <row r="47" spans="1:32" x14ac:dyDescent="0.25">
      <c r="A47" s="21">
        <f>Ranking!B50</f>
        <v>0</v>
      </c>
      <c r="B47" s="21">
        <f t="shared" si="18"/>
        <v>6</v>
      </c>
      <c r="C47" s="21">
        <v>50</v>
      </c>
      <c r="D47" s="23">
        <f t="shared" si="17"/>
        <v>0.12</v>
      </c>
      <c r="F47" s="2"/>
      <c r="G47" s="2"/>
      <c r="H47" s="2"/>
      <c r="I47" s="2"/>
      <c r="J47" s="2"/>
    </row>
    <row r="48" spans="1:32" x14ac:dyDescent="0.25">
      <c r="A48" s="21">
        <f>Ranking!B51</f>
        <v>0</v>
      </c>
      <c r="B48" s="21">
        <f t="shared" si="18"/>
        <v>5</v>
      </c>
      <c r="C48" s="21">
        <v>50</v>
      </c>
      <c r="D48" s="23">
        <f t="shared" si="17"/>
        <v>0.1</v>
      </c>
      <c r="F48" s="2"/>
      <c r="G48" s="2"/>
      <c r="H48" s="2"/>
      <c r="I48" s="2"/>
      <c r="J48" s="2"/>
    </row>
    <row r="49" spans="1:88" x14ac:dyDescent="0.25">
      <c r="A49" s="21">
        <f>Ranking!B52</f>
        <v>0</v>
      </c>
      <c r="B49" s="21">
        <f t="shared" si="18"/>
        <v>4</v>
      </c>
      <c r="C49" s="21">
        <v>50</v>
      </c>
      <c r="D49" s="23">
        <f t="shared" si="17"/>
        <v>0.08</v>
      </c>
      <c r="F49" s="2"/>
      <c r="G49" s="2"/>
      <c r="H49" s="2"/>
      <c r="I49" s="2"/>
      <c r="J49" s="2"/>
    </row>
    <row r="50" spans="1:88" x14ac:dyDescent="0.25">
      <c r="A50" s="21">
        <f>Ranking!B53</f>
        <v>0</v>
      </c>
      <c r="B50" s="21">
        <f t="shared" si="18"/>
        <v>3</v>
      </c>
      <c r="C50" s="21">
        <v>50</v>
      </c>
      <c r="D50" s="23">
        <f t="shared" si="17"/>
        <v>0.06</v>
      </c>
      <c r="F50" s="2"/>
      <c r="G50" s="2"/>
      <c r="H50" s="2"/>
      <c r="I50" s="2"/>
      <c r="J50" s="2"/>
    </row>
    <row r="51" spans="1:88" x14ac:dyDescent="0.25">
      <c r="A51" s="21">
        <f>Ranking!B54</f>
        <v>0</v>
      </c>
      <c r="B51" s="21">
        <f t="shared" si="18"/>
        <v>2</v>
      </c>
      <c r="C51" s="21">
        <v>50</v>
      </c>
      <c r="D51" s="23">
        <f t="shared" si="17"/>
        <v>0.04</v>
      </c>
      <c r="F51" s="2"/>
      <c r="G51" s="2"/>
      <c r="H51" s="2"/>
      <c r="I51" s="2"/>
      <c r="J51" s="2"/>
    </row>
    <row r="52" spans="1:88" x14ac:dyDescent="0.25">
      <c r="A52" s="21">
        <f>Ranking!B55</f>
        <v>0</v>
      </c>
      <c r="B52" s="21">
        <f t="shared" si="18"/>
        <v>1</v>
      </c>
      <c r="C52" s="21">
        <v>50</v>
      </c>
      <c r="D52" s="23">
        <f t="shared" si="17"/>
        <v>0.02</v>
      </c>
      <c r="F52" s="2"/>
      <c r="G52" s="2"/>
      <c r="H52" s="2"/>
      <c r="I52" s="2"/>
      <c r="J52" s="2"/>
    </row>
    <row r="53" spans="1:88" x14ac:dyDescent="0.25">
      <c r="A53" s="2"/>
      <c r="G53" s="2"/>
      <c r="H53" s="2"/>
      <c r="I53" s="2"/>
      <c r="J53" s="2"/>
    </row>
    <row r="54" spans="1:88" x14ac:dyDescent="0.25">
      <c r="A54" s="2"/>
      <c r="G54" s="2"/>
      <c r="H54" s="2"/>
      <c r="I54" s="2"/>
      <c r="J54" s="2"/>
    </row>
    <row r="55" spans="1:88" x14ac:dyDescent="0.25">
      <c r="A55" s="2"/>
      <c r="G55" s="2"/>
      <c r="H55" s="2"/>
      <c r="I55" s="2"/>
      <c r="J55" s="2"/>
    </row>
    <row r="56" spans="1:88" x14ac:dyDescent="0.25">
      <c r="A56" s="18"/>
      <c r="B56" s="18"/>
      <c r="C56" s="18"/>
      <c r="D56" s="18"/>
      <c r="F56" s="18"/>
      <c r="G56" s="18"/>
      <c r="H56" s="18"/>
      <c r="I56" s="18"/>
      <c r="J56" s="18"/>
      <c r="K56" s="18"/>
      <c r="L56" s="18"/>
      <c r="M56" s="18"/>
      <c r="N56" s="18"/>
      <c r="O56" s="18"/>
      <c r="P56" s="18"/>
      <c r="Q56" s="18"/>
      <c r="R56" s="18"/>
      <c r="S56" s="18"/>
      <c r="T56" s="18"/>
      <c r="U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row>
    <row r="57" spans="1:88" x14ac:dyDescent="0.25">
      <c r="A57" s="18"/>
      <c r="B57" s="18"/>
      <c r="C57" s="18"/>
      <c r="D57" s="18"/>
      <c r="F57" s="18"/>
      <c r="G57" s="18"/>
      <c r="H57" s="18"/>
      <c r="I57" s="18"/>
      <c r="J57" s="18"/>
      <c r="K57" s="18"/>
      <c r="L57" s="18"/>
      <c r="M57" s="18"/>
      <c r="N57" s="18"/>
      <c r="O57" s="18"/>
      <c r="P57" s="18"/>
      <c r="Q57" s="18"/>
      <c r="R57" s="18"/>
      <c r="S57" s="18"/>
      <c r="T57" s="18"/>
      <c r="U57" s="18"/>
    </row>
    <row r="58" spans="1:88" x14ac:dyDescent="0.25">
      <c r="A58" s="18"/>
      <c r="B58" s="18"/>
      <c r="C58" s="18"/>
      <c r="D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row>
    <row r="59" spans="1:88" x14ac:dyDescent="0.25">
      <c r="A59" s="18"/>
      <c r="B59" s="18"/>
      <c r="C59" s="18"/>
      <c r="D59" s="18"/>
      <c r="F59" s="18"/>
      <c r="G59" s="18"/>
      <c r="H59" s="18"/>
      <c r="I59" s="18"/>
      <c r="J59" s="18"/>
      <c r="K59" s="18"/>
      <c r="L59" s="18"/>
      <c r="M59" s="18"/>
      <c r="N59" s="18"/>
      <c r="O59" s="18"/>
      <c r="P59" s="18"/>
      <c r="Q59" s="18"/>
      <c r="R59" s="18"/>
      <c r="S59" s="18"/>
      <c r="T59" s="18"/>
      <c r="U59" s="18"/>
    </row>
    <row r="60" spans="1:88" x14ac:dyDescent="0.25">
      <c r="A60" s="18"/>
      <c r="B60" s="18"/>
      <c r="C60" s="18"/>
      <c r="D60" s="18"/>
      <c r="F60" s="18"/>
      <c r="G60" s="18"/>
      <c r="H60" s="18"/>
      <c r="I60" s="18"/>
      <c r="J60" s="18"/>
      <c r="K60" s="18"/>
      <c r="L60" s="18"/>
      <c r="M60" s="18"/>
      <c r="N60" s="18"/>
      <c r="O60" s="18"/>
      <c r="P60" s="18"/>
      <c r="Q60" s="18"/>
      <c r="R60" s="18"/>
      <c r="S60" s="18"/>
      <c r="T60" s="18"/>
      <c r="U60" s="18"/>
    </row>
    <row r="61" spans="1:88" x14ac:dyDescent="0.25">
      <c r="A61" s="18"/>
      <c r="B61" s="18"/>
      <c r="C61" s="18"/>
      <c r="D61" s="18"/>
      <c r="F61" s="18"/>
      <c r="G61" s="18"/>
      <c r="H61" s="18"/>
      <c r="I61" s="18"/>
      <c r="J61" s="18"/>
      <c r="K61" s="18"/>
      <c r="L61" s="18"/>
      <c r="M61" s="18"/>
      <c r="N61" s="18"/>
      <c r="O61" s="18"/>
      <c r="P61" s="18"/>
      <c r="Q61" s="18"/>
      <c r="R61" s="18"/>
      <c r="S61" s="18"/>
      <c r="T61" s="18"/>
      <c r="U61" s="18"/>
    </row>
    <row r="62" spans="1:88" x14ac:dyDescent="0.25">
      <c r="A62" s="18"/>
      <c r="B62" s="18"/>
      <c r="C62" s="18"/>
      <c r="D62" s="18"/>
      <c r="F62" s="18"/>
      <c r="G62" s="18"/>
      <c r="H62" s="18"/>
      <c r="I62" s="18"/>
      <c r="J62" s="18"/>
      <c r="K62" s="18"/>
      <c r="L62" s="18"/>
      <c r="M62" s="18"/>
      <c r="N62" s="18"/>
      <c r="O62" s="18"/>
      <c r="P62" s="18"/>
      <c r="Q62" s="18"/>
      <c r="R62" s="18"/>
      <c r="S62" s="18"/>
      <c r="T62" s="18"/>
      <c r="U62" s="18"/>
    </row>
    <row r="63" spans="1:88" x14ac:dyDescent="0.25">
      <c r="A63" s="18"/>
      <c r="B63" s="18"/>
      <c r="C63" s="18"/>
      <c r="D63" s="18"/>
      <c r="F63" s="18"/>
      <c r="G63" s="18"/>
      <c r="H63" s="18"/>
      <c r="I63" s="18"/>
      <c r="J63" s="18"/>
      <c r="K63" s="18"/>
      <c r="L63" s="18"/>
      <c r="M63" s="18"/>
      <c r="N63" s="18"/>
      <c r="O63" s="18"/>
      <c r="P63" s="18"/>
      <c r="Q63" s="18"/>
      <c r="R63" s="18"/>
      <c r="S63" s="18"/>
      <c r="T63" s="18"/>
      <c r="U63" s="18"/>
    </row>
    <row r="64" spans="1:88" s="2" customFormat="1" x14ac:dyDescent="0.25">
      <c r="A64" s="18"/>
      <c r="B64" s="18"/>
      <c r="C64" s="18"/>
      <c r="D64" s="18"/>
      <c r="F64" s="18"/>
      <c r="G64" s="18"/>
      <c r="H64" s="18"/>
      <c r="I64" s="18"/>
      <c r="J64" s="18"/>
      <c r="K64" s="18"/>
      <c r="L64" s="18"/>
      <c r="M64" s="18"/>
      <c r="N64" s="18"/>
      <c r="O64" s="18"/>
      <c r="P64" s="18"/>
      <c r="Q64" s="18"/>
      <c r="R64" s="18"/>
      <c r="S64" s="18"/>
      <c r="T64" s="18"/>
      <c r="U64" s="18"/>
      <c r="V64"/>
      <c r="W64"/>
      <c r="X64"/>
      <c r="Y64"/>
      <c r="Z64"/>
      <c r="AA64"/>
      <c r="AB64"/>
      <c r="AC64"/>
      <c r="AD64"/>
      <c r="AE64"/>
      <c r="AF64"/>
    </row>
    <row r="65" spans="1:32" x14ac:dyDescent="0.25">
      <c r="A65" s="18"/>
      <c r="B65" s="18"/>
      <c r="C65" s="18"/>
      <c r="D65" s="18"/>
      <c r="F65" s="18"/>
      <c r="G65" s="18"/>
      <c r="H65" s="18"/>
      <c r="I65" s="18"/>
      <c r="J65" s="18"/>
      <c r="K65" s="18"/>
      <c r="L65" s="18"/>
      <c r="M65" s="18"/>
      <c r="N65" s="18"/>
      <c r="O65" s="18"/>
      <c r="P65" s="18"/>
      <c r="Q65" s="18"/>
      <c r="R65" s="18"/>
      <c r="S65" s="18"/>
      <c r="T65" s="18"/>
      <c r="U65" s="18"/>
    </row>
    <row r="66" spans="1:32" x14ac:dyDescent="0.25">
      <c r="A66" s="18"/>
      <c r="B66" s="18"/>
      <c r="C66" s="18"/>
      <c r="D66" s="18"/>
      <c r="F66" s="18"/>
      <c r="G66" s="18"/>
      <c r="H66" s="18"/>
      <c r="I66" s="18"/>
      <c r="J66" s="18"/>
      <c r="K66" s="18"/>
      <c r="L66" s="18"/>
      <c r="M66" s="18"/>
      <c r="N66" s="18"/>
      <c r="O66" s="18"/>
      <c r="P66" s="18"/>
      <c r="Q66" s="18"/>
      <c r="R66" s="18"/>
      <c r="S66" s="18"/>
      <c r="T66" s="18"/>
      <c r="U66" s="18"/>
      <c r="V66" s="2"/>
      <c r="W66" s="2"/>
      <c r="X66" s="2"/>
      <c r="Y66" s="2"/>
      <c r="Z66" s="2"/>
      <c r="AA66" s="2"/>
      <c r="AB66" s="2"/>
      <c r="AC66" s="2"/>
      <c r="AD66" s="2"/>
      <c r="AE66" s="2"/>
      <c r="AF66" s="2"/>
    </row>
    <row r="67" spans="1:32" x14ac:dyDescent="0.25">
      <c r="A67" s="18"/>
      <c r="B67" s="18"/>
      <c r="C67" s="18"/>
      <c r="D67" s="18"/>
      <c r="F67" s="18"/>
      <c r="G67" s="18"/>
      <c r="H67" s="18"/>
      <c r="I67" s="18"/>
      <c r="J67" s="18"/>
      <c r="K67" s="18"/>
      <c r="L67" s="18"/>
      <c r="M67" s="18"/>
      <c r="N67" s="18"/>
      <c r="O67" s="18"/>
      <c r="P67" s="18"/>
      <c r="Q67" s="18"/>
      <c r="R67" s="18"/>
      <c r="S67" s="18"/>
      <c r="T67" s="18"/>
      <c r="U67" s="18"/>
    </row>
    <row r="68" spans="1:32" x14ac:dyDescent="0.25">
      <c r="A68" s="18"/>
      <c r="B68" s="18"/>
      <c r="C68" s="18"/>
      <c r="D68" s="18"/>
      <c r="F68" s="18"/>
      <c r="G68" s="18"/>
      <c r="H68" s="18"/>
      <c r="I68" s="18"/>
      <c r="J68" s="18"/>
      <c r="K68" s="18"/>
      <c r="L68" s="18"/>
      <c r="M68" s="18"/>
      <c r="N68" s="18"/>
      <c r="O68" s="18"/>
      <c r="P68" s="18"/>
      <c r="Q68" s="18"/>
      <c r="R68" s="18"/>
      <c r="S68" s="18"/>
      <c r="T68" s="18"/>
      <c r="U68" s="18"/>
    </row>
    <row r="69" spans="1:32" x14ac:dyDescent="0.25">
      <c r="A69" s="18"/>
      <c r="B69" s="18"/>
      <c r="C69" s="18"/>
      <c r="D69" s="18"/>
      <c r="F69" s="18"/>
      <c r="G69" s="18"/>
      <c r="H69" s="18"/>
      <c r="I69" s="18"/>
      <c r="J69" s="18"/>
      <c r="K69" s="18"/>
      <c r="L69" s="18"/>
      <c r="M69" s="18"/>
      <c r="N69" s="18"/>
      <c r="O69" s="18"/>
      <c r="P69" s="18"/>
      <c r="Q69" s="18"/>
      <c r="R69" s="18"/>
      <c r="S69" s="18"/>
      <c r="T69" s="18"/>
      <c r="U69" s="18"/>
    </row>
    <row r="70" spans="1:32" x14ac:dyDescent="0.25">
      <c r="A70" s="18"/>
      <c r="B70" s="18"/>
      <c r="C70" s="18"/>
      <c r="D70" s="18"/>
      <c r="F70" s="18"/>
      <c r="G70" s="18"/>
      <c r="H70" s="18"/>
      <c r="I70" s="18"/>
      <c r="J70" s="18"/>
      <c r="K70" s="18"/>
      <c r="L70" s="18"/>
      <c r="M70" s="18"/>
      <c r="N70" s="18"/>
      <c r="O70" s="18"/>
      <c r="P70" s="18"/>
      <c r="Q70" s="18"/>
      <c r="R70" s="18"/>
      <c r="S70" s="18"/>
      <c r="T70" s="18"/>
      <c r="U70" s="18"/>
    </row>
    <row r="71" spans="1:32" x14ac:dyDescent="0.25">
      <c r="A71" s="18"/>
      <c r="B71" s="18"/>
      <c r="C71" s="18"/>
      <c r="D71" s="18"/>
      <c r="F71" s="18"/>
      <c r="G71" s="18"/>
      <c r="H71" s="18"/>
      <c r="I71" s="18"/>
      <c r="J71" s="18"/>
      <c r="K71" s="18"/>
      <c r="L71" s="18"/>
      <c r="M71" s="18"/>
      <c r="N71" s="18"/>
      <c r="O71" s="18"/>
      <c r="P71" s="18"/>
      <c r="Q71" s="18"/>
      <c r="R71" s="18"/>
      <c r="S71" s="18"/>
      <c r="T71" s="18"/>
      <c r="U71" s="18"/>
    </row>
    <row r="72" spans="1:32" x14ac:dyDescent="0.25">
      <c r="A72" s="18"/>
      <c r="B72" s="18"/>
      <c r="C72" s="18"/>
      <c r="D72" s="18"/>
      <c r="F72" s="18"/>
      <c r="G72" s="18"/>
      <c r="H72" s="18"/>
      <c r="I72" s="18"/>
      <c r="J72" s="18"/>
      <c r="K72" s="18"/>
      <c r="L72" s="18"/>
      <c r="M72" s="18"/>
      <c r="N72" s="18"/>
      <c r="O72" s="18"/>
      <c r="P72" s="18"/>
      <c r="Q72" s="18"/>
      <c r="R72" s="18"/>
      <c r="S72" s="18"/>
      <c r="T72" s="18"/>
      <c r="U72" s="18"/>
    </row>
    <row r="73" spans="1:32" x14ac:dyDescent="0.25">
      <c r="A73" s="18"/>
      <c r="B73" s="18"/>
      <c r="C73" s="18"/>
      <c r="D73" s="18"/>
      <c r="F73" s="18"/>
      <c r="G73" s="18"/>
      <c r="H73" s="18"/>
      <c r="I73" s="18"/>
      <c r="J73" s="18"/>
      <c r="K73" s="18"/>
      <c r="L73" s="18"/>
      <c r="M73" s="18"/>
      <c r="N73" s="18"/>
      <c r="O73" s="18"/>
      <c r="P73" s="18"/>
      <c r="Q73" s="18"/>
      <c r="R73" s="18"/>
      <c r="S73" s="18"/>
      <c r="T73" s="18"/>
      <c r="U73" s="18"/>
    </row>
    <row r="74" spans="1:32" x14ac:dyDescent="0.25">
      <c r="A74" s="18"/>
      <c r="B74" s="18"/>
      <c r="C74" s="18"/>
      <c r="D74" s="18"/>
      <c r="F74" s="18"/>
      <c r="G74" s="18"/>
      <c r="H74" s="18"/>
      <c r="I74" s="18"/>
      <c r="J74" s="18"/>
      <c r="K74" s="18"/>
      <c r="L74" s="18"/>
      <c r="M74" s="18"/>
      <c r="N74" s="18"/>
      <c r="O74" s="18"/>
      <c r="P74" s="18"/>
      <c r="Q74" s="18"/>
      <c r="R74" s="18"/>
      <c r="S74" s="18"/>
      <c r="T74" s="18"/>
      <c r="U74" s="18"/>
    </row>
    <row r="75" spans="1:32" x14ac:dyDescent="0.25">
      <c r="G75" s="2"/>
      <c r="H75" s="2"/>
      <c r="I75" s="2"/>
      <c r="J75" s="2"/>
    </row>
    <row r="76" spans="1:32" x14ac:dyDescent="0.25">
      <c r="G76" s="2"/>
      <c r="H76" s="2"/>
      <c r="I76" s="2"/>
      <c r="J76" s="2"/>
    </row>
    <row r="77" spans="1:32" x14ac:dyDescent="0.25">
      <c r="G77" s="2"/>
      <c r="H77" s="2"/>
      <c r="I77" s="2"/>
      <c r="J77" s="2"/>
    </row>
    <row r="78" spans="1:32" x14ac:dyDescent="0.25">
      <c r="G78" s="2"/>
      <c r="H78" s="2"/>
      <c r="I78" s="2"/>
      <c r="J78" s="2"/>
    </row>
    <row r="79" spans="1:32" x14ac:dyDescent="0.25">
      <c r="G79" s="2"/>
      <c r="H79" s="2"/>
      <c r="I79" s="2"/>
      <c r="J79" s="2"/>
    </row>
    <row r="80" spans="1:32" x14ac:dyDescent="0.25">
      <c r="G80" s="2"/>
      <c r="H80" s="2"/>
      <c r="I80" s="2"/>
      <c r="J80" s="2"/>
    </row>
    <row r="81" spans="7:10" x14ac:dyDescent="0.25">
      <c r="G81" s="2"/>
      <c r="H81" s="2"/>
      <c r="I81" s="2"/>
      <c r="J81" s="2"/>
    </row>
    <row r="82" spans="7:10" x14ac:dyDescent="0.25">
      <c r="G82" s="2"/>
      <c r="H82" s="2"/>
      <c r="I82" s="2"/>
      <c r="J82" s="2"/>
    </row>
    <row r="83" spans="7:10" x14ac:dyDescent="0.25">
      <c r="G83" s="2"/>
      <c r="H83" s="2"/>
      <c r="I83" s="2"/>
      <c r="J83" s="2"/>
    </row>
    <row r="84" spans="7:10" x14ac:dyDescent="0.25">
      <c r="G84" s="2"/>
      <c r="H84" s="2"/>
      <c r="I84" s="2"/>
      <c r="J84" s="2"/>
    </row>
    <row r="85" spans="7:10" x14ac:dyDescent="0.25">
      <c r="G85" s="2"/>
      <c r="H85" s="2"/>
      <c r="I85" s="2"/>
      <c r="J85" s="2"/>
    </row>
    <row r="86" spans="7:10" x14ac:dyDescent="0.25">
      <c r="G86" s="2"/>
      <c r="H86" s="2"/>
      <c r="I86" s="2"/>
      <c r="J86" s="2"/>
    </row>
    <row r="87" spans="7:10" x14ac:dyDescent="0.25">
      <c r="G87" s="2"/>
      <c r="H87" s="2"/>
      <c r="I87" s="2"/>
      <c r="J87" s="2"/>
    </row>
    <row r="88" spans="7:10" x14ac:dyDescent="0.25">
      <c r="G88" s="2"/>
      <c r="H88" s="2"/>
      <c r="I88" s="2"/>
      <c r="J88" s="2"/>
    </row>
    <row r="89" spans="7:10" x14ac:dyDescent="0.25">
      <c r="G89" s="2"/>
      <c r="H89" s="2"/>
      <c r="I89" s="2"/>
      <c r="J89" s="2"/>
    </row>
    <row r="90" spans="7:10" x14ac:dyDescent="0.25">
      <c r="G90" s="2"/>
      <c r="H90" s="2"/>
      <c r="I90" s="2"/>
      <c r="J90" s="2"/>
    </row>
    <row r="91" spans="7:10" x14ac:dyDescent="0.25">
      <c r="G91" s="2"/>
      <c r="H91" s="2"/>
      <c r="I91" s="2"/>
      <c r="J91" s="2"/>
    </row>
    <row r="92" spans="7:10" x14ac:dyDescent="0.25">
      <c r="G92" s="2"/>
      <c r="H92" s="2"/>
      <c r="I92" s="2"/>
      <c r="J92" s="2"/>
    </row>
    <row r="93" spans="7:10" x14ac:dyDescent="0.25">
      <c r="G93" s="2"/>
      <c r="H93" s="2"/>
      <c r="I93" s="2"/>
      <c r="J93" s="2"/>
    </row>
    <row r="94" spans="7:10" x14ac:dyDescent="0.25">
      <c r="G94" s="2"/>
      <c r="H94" s="2"/>
      <c r="I94" s="2"/>
      <c r="J94" s="2"/>
    </row>
  </sheetData>
  <pageMargins left="0.25" right="0.25" top="0.75" bottom="0.75" header="0.3" footer="0.3"/>
  <pageSetup scale="39" orientation="landscape" r:id="rId1"/>
  <headerFooter>
    <oddHeader>&amp;C&amp;"Garamond,Regular"&amp;24Logic Page&amp;"-,Regular"&amp;11
&amp;12The formulas for the charts</oddHeader>
    <oddFooter>&amp;LPage &amp;P of &amp;N&amp;C&amp;F
&amp;D&amp;R&amp;G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1200"/>
  </sheetPr>
  <dimension ref="A1"/>
  <sheetViews>
    <sheetView showGridLines="0" showRowColHeaders="0" zoomScaleNormal="100" workbookViewId="0">
      <selection activeCell="X34" sqref="X34"/>
    </sheetView>
  </sheetViews>
  <sheetFormatPr defaultRowHeight="15" x14ac:dyDescent="0.25"/>
  <sheetData/>
  <pageMargins left="0.25" right="0.25" top="0.75" bottom="0.75" header="0.3" footer="0.3"/>
  <pageSetup scale="67" orientation="landscape" r:id="rId1"/>
  <headerFooter>
    <oddHeader>&amp;C&amp;"Garamond,Regular"&amp;24ELS In Depth&amp;"-,Regular"&amp;12
A Closer Look at each Essential Life Stream</oddHeader>
    <oddFooter>&amp;LPage &amp;P of &amp;N&amp;C&amp;F
&amp;D&amp;R&amp;G</oddFooter>
  </headerFooter>
  <rowBreaks count="1" manualBreakCount="1">
    <brk id="30"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2</vt:i4>
      </vt:variant>
    </vt:vector>
  </HeadingPairs>
  <TitlesOfParts>
    <vt:vector size="7" baseType="lpstr">
      <vt:lpstr>Ranking</vt:lpstr>
      <vt:lpstr>Check-In</vt:lpstr>
      <vt:lpstr>Pulldown Menu</vt:lpstr>
      <vt:lpstr>LOGIC</vt:lpstr>
      <vt:lpstr>ELS Performance</vt:lpstr>
      <vt:lpstr>Emotional Snapshot</vt:lpstr>
      <vt:lpstr>Cum. Emotional Perf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MRF</dc:creator>
  <cp:lastModifiedBy>MRF</cp:lastModifiedBy>
  <cp:lastPrinted>2012-08-03T20:28:43Z</cp:lastPrinted>
  <dcterms:created xsi:type="dcterms:W3CDTF">2012-08-03T11:09:49Z</dcterms:created>
  <dcterms:modified xsi:type="dcterms:W3CDTF">2012-08-06T01:08:01Z</dcterms:modified>
</cp:coreProperties>
</file>